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521" windowWidth="3060" windowHeight="7710" tabRatio="833" activeTab="0"/>
  </bookViews>
  <sheets>
    <sheet name="ПРОТОКОЛ" sheetId="1" r:id="rId1"/>
  </sheets>
  <definedNames>
    <definedName name="_xlnm._FilterDatabase" localSheetId="0" hidden="1">'ПРОТОКОЛ'!$A$11:$AO$85</definedName>
  </definedNames>
  <calcPr fullCalcOnLoad="1"/>
</workbook>
</file>

<file path=xl/sharedStrings.xml><?xml version="1.0" encoding="utf-8"?>
<sst xmlns="http://schemas.openxmlformats.org/spreadsheetml/2006/main" count="176" uniqueCount="103">
  <si>
    <t>Соревнования секции акробатики по физической подготовке среди взрослых 16-18.11.2006 г.</t>
  </si>
  <si>
    <t xml:space="preserve"> Протокол.</t>
  </si>
  <si>
    <t>№</t>
  </si>
  <si>
    <t>Дата соревнований</t>
  </si>
  <si>
    <t>Год рождения</t>
  </si>
  <si>
    <t>Вольные упражнения</t>
  </si>
  <si>
    <t>Подтягивания
1 раз = 0.5 балла.</t>
  </si>
  <si>
    <t>Отжимания.
1 раз = 0.17 балла.</t>
  </si>
  <si>
    <t>Упор поджав ноги.
1 сек. = 0.17 балла.</t>
  </si>
  <si>
    <t>Уголок  в упоре.
1 сек. = 0.5 балла.</t>
  </si>
  <si>
    <t>Поднимание ног в висе до горизонтали.
1 раз = 0.17 балла.</t>
  </si>
  <si>
    <t>Приседания на Пр. с поддержкой.
1 раз = 0.17 балла.</t>
  </si>
  <si>
    <t>Приседания на  Л. с поддержкой.
1 раз = 0.17 балла.</t>
  </si>
  <si>
    <t>Мост.</t>
  </si>
  <si>
    <t>Шпагат на правую.</t>
  </si>
  <si>
    <t>Прямой шпагат.</t>
  </si>
  <si>
    <t>Шпагат на левую.</t>
  </si>
  <si>
    <t>Сумма баллов.</t>
  </si>
  <si>
    <t>Место.</t>
  </si>
  <si>
    <t>Сумма за качество</t>
  </si>
  <si>
    <t>Сумма за количество.</t>
  </si>
  <si>
    <t>Сумма за гибкость.</t>
  </si>
  <si>
    <t>Девушки</t>
  </si>
  <si>
    <t>Фамилия, имя</t>
  </si>
  <si>
    <t>Бал.</t>
  </si>
  <si>
    <t>Раз.</t>
  </si>
  <si>
    <t>Кач.</t>
  </si>
  <si>
    <t>Сек.</t>
  </si>
  <si>
    <t>Раз</t>
  </si>
  <si>
    <t>Мирошнникова Олеся</t>
  </si>
  <si>
    <t>86 г.р.</t>
  </si>
  <si>
    <t>Лунева Ира</t>
  </si>
  <si>
    <t>Курапова Светлана Константиновна</t>
  </si>
  <si>
    <t>Тагиль Дарья</t>
  </si>
  <si>
    <t>Торговицкая Мирьям</t>
  </si>
  <si>
    <t>Рябова Ольга</t>
  </si>
  <si>
    <t>Золотова Анастасия</t>
  </si>
  <si>
    <t>Деменкова Екатерина Александровна</t>
  </si>
  <si>
    <t>Спиричеева Елена</t>
  </si>
  <si>
    <t>Назарова Света</t>
  </si>
  <si>
    <t>Дроздова Марина</t>
  </si>
  <si>
    <t>Андрейкина Л</t>
  </si>
  <si>
    <t>Королева Елена</t>
  </si>
  <si>
    <t>Гаврилова Ольга</t>
  </si>
  <si>
    <t>Ромашова Алла</t>
  </si>
  <si>
    <t>Отжимания от брусьев
1 раз = 0.5 балла.</t>
  </si>
  <si>
    <t>Поднимание ног в висе до перекладины.
1 раз = 0.5 балла.</t>
  </si>
  <si>
    <t>Приседания на Пр.
1 раз = 0.17 балла.</t>
  </si>
  <si>
    <t>Приседания на  Л.
1 раз = 0.17 балла.</t>
  </si>
  <si>
    <t>Юноши</t>
  </si>
  <si>
    <t>Барановский Алексей Георгиевич</t>
  </si>
  <si>
    <t>Лебедев Станислав Андреевич</t>
  </si>
  <si>
    <t>Зиннуров Владимир Ильясович</t>
  </si>
  <si>
    <t>Заволокин Валерий Валерьевич</t>
  </si>
  <si>
    <t>Шестаков Александр</t>
  </si>
  <si>
    <t>Моисеев Василий</t>
  </si>
  <si>
    <t>Русаков Артем Валерьевич</t>
  </si>
  <si>
    <t>Мананников Александр</t>
  </si>
  <si>
    <t>Тодуа Ладик Гиглаевич</t>
  </si>
  <si>
    <t>Давеиденко Максим Александрович</t>
  </si>
  <si>
    <t>Мордовцев Иван</t>
  </si>
  <si>
    <t>Черняков Андрей Игоревич</t>
  </si>
  <si>
    <t>Шендюк Дмитрий Александрович</t>
  </si>
  <si>
    <t>Милованов Илья Игоревич</t>
  </si>
  <si>
    <t>Фелькер Евгений Иванович</t>
  </si>
  <si>
    <t>Грибков Петр Владимирович</t>
  </si>
  <si>
    <t>Яциневичюс Антон</t>
  </si>
  <si>
    <t>Чуков Николай</t>
  </si>
  <si>
    <t>Пономарев Иван</t>
  </si>
  <si>
    <t>Ильин Данила Михайлович</t>
  </si>
  <si>
    <t>Панков Леонид</t>
  </si>
  <si>
    <t>Горбунов Андрей Сергеевич</t>
  </si>
  <si>
    <t>Цветков Игорь Сергеевич</t>
  </si>
  <si>
    <t>Гордеев Павел</t>
  </si>
  <si>
    <t>Захаров Евгений</t>
  </si>
  <si>
    <t>Сидоренко Дмитрий</t>
  </si>
  <si>
    <t>Павлов Антон</t>
  </si>
  <si>
    <t>Расников Георгий Викторович</t>
  </si>
  <si>
    <t>Павленко Егор Алексеевич</t>
  </si>
  <si>
    <t>Нотченко Александр Владимирович</t>
  </si>
  <si>
    <t>Пантелеев Алексей</t>
  </si>
  <si>
    <t>Патрясов Алексадр</t>
  </si>
  <si>
    <t>Буров Александр Андреевич</t>
  </si>
  <si>
    <t>Разумовский Леонид Андреевич</t>
  </si>
  <si>
    <t>Коноваленков Александр Александрович</t>
  </si>
  <si>
    <t>Бурыкин Никита</t>
  </si>
  <si>
    <t>Гатилов Д</t>
  </si>
  <si>
    <t>Шадзевский Бронислав</t>
  </si>
  <si>
    <t>Князькин Игорь Николаевич</t>
  </si>
  <si>
    <t>Олейников Вадим Владимирович</t>
  </si>
  <si>
    <t>Милованов И</t>
  </si>
  <si>
    <t>Ткачев Алексей</t>
  </si>
  <si>
    <t>Николаев Григорий</t>
  </si>
  <si>
    <t>Жаворонков Андрей</t>
  </si>
  <si>
    <t>Шустов Алексей</t>
  </si>
  <si>
    <t>88 г.р.</t>
  </si>
  <si>
    <t>Шорин Денис</t>
  </si>
  <si>
    <t>Селенкин Александр</t>
  </si>
  <si>
    <t>Токарев Стас</t>
  </si>
  <si>
    <t>Вытольский Виктор</t>
  </si>
  <si>
    <t>Дьяковскй Олег</t>
  </si>
  <si>
    <t>Кузнецов Валерий Константинович</t>
  </si>
  <si>
    <t>Место в общем зачете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</si>
</sst>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/m/yy;@"/>
    <numFmt numFmtId="169" formatCode="[$-419]d\ mmm;@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0" xfId="0" applyFont="1" applyAlignment="1" applyProtection="1">
      <alignment horizontal="right" vertical="center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right" vertical="center" wrapText="1"/>
      <protection locked="0"/>
    </xf>
    <xf numFmtId="168" fontId="4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right" vertical="center" wrapText="1"/>
      <protection locked="0"/>
    </xf>
    <xf numFmtId="169" fontId="4" fillId="2" borderId="9" xfId="0" applyNumberFormat="1" applyFont="1" applyFill="1" applyBorder="1" applyAlignment="1" applyProtection="1">
      <alignment horizontal="right" vertical="center" wrapText="1"/>
      <protection locked="0"/>
    </xf>
    <xf numFmtId="168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/>
    </xf>
    <xf numFmtId="2" fontId="4" fillId="2" borderId="9" xfId="0" applyNumberFormat="1" applyFont="1" applyFill="1" applyBorder="1" applyAlignment="1" applyProtection="1">
      <alignment horizontal="right" vertical="center" wrapText="1"/>
      <protection locked="0"/>
    </xf>
    <xf numFmtId="0" fontId="4" fillId="3" borderId="9" xfId="0" applyFont="1" applyFill="1" applyBorder="1" applyAlignment="1" applyProtection="1">
      <alignment horizontal="right" vertical="center" wrapText="1"/>
      <protection locked="0"/>
    </xf>
    <xf numFmtId="169" fontId="4" fillId="3" borderId="9" xfId="0" applyNumberFormat="1" applyFont="1" applyFill="1" applyBorder="1" applyAlignment="1" applyProtection="1">
      <alignment horizontal="right" vertical="center" wrapText="1"/>
      <protection locked="0"/>
    </xf>
    <xf numFmtId="168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right" vertical="center" wrapText="1"/>
      <protection locked="0"/>
    </xf>
    <xf numFmtId="0" fontId="4" fillId="4" borderId="9" xfId="0" applyFont="1" applyFill="1" applyBorder="1" applyAlignment="1" applyProtection="1">
      <alignment horizontal="right" vertical="center" wrapText="1"/>
      <protection locked="0"/>
    </xf>
    <xf numFmtId="169" fontId="4" fillId="4" borderId="8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8" xfId="0" applyFont="1" applyFill="1" applyBorder="1" applyAlignment="1" applyProtection="1">
      <alignment horizontal="right" vertical="center" wrapText="1"/>
      <protection locked="0"/>
    </xf>
    <xf numFmtId="168" fontId="4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/>
    </xf>
    <xf numFmtId="169" fontId="4" fillId="4" borderId="9" xfId="0" applyNumberFormat="1" applyFont="1" applyFill="1" applyBorder="1" applyAlignment="1" applyProtection="1">
      <alignment horizontal="right" vertical="center" wrapText="1"/>
      <protection locked="0"/>
    </xf>
    <xf numFmtId="0" fontId="4" fillId="5" borderId="9" xfId="0" applyFont="1" applyFill="1" applyBorder="1" applyAlignment="1" applyProtection="1">
      <alignment horizontal="right" vertical="center" wrapText="1"/>
      <protection locked="0"/>
    </xf>
    <xf numFmtId="169" fontId="4" fillId="5" borderId="9" xfId="0" applyNumberFormat="1" applyFont="1" applyFill="1" applyBorder="1" applyAlignment="1" applyProtection="1">
      <alignment horizontal="right" vertical="center" wrapText="1"/>
      <protection locked="0"/>
    </xf>
    <xf numFmtId="168" fontId="4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4" xfId="0" applyFont="1" applyFill="1" applyBorder="1" applyAlignment="1" applyProtection="1">
      <alignment horizontal="center" vertical="center" wrapText="1"/>
      <protection locked="0"/>
    </xf>
    <xf numFmtId="0" fontId="4" fillId="5" borderId="4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13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0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textRotation="90" wrapText="1"/>
      <protection locked="0"/>
    </xf>
    <xf numFmtId="0" fontId="4" fillId="0" borderId="12" xfId="0" applyFont="1" applyBorder="1" applyAlignment="1" applyProtection="1">
      <alignment horizontal="center" textRotation="90" wrapText="1"/>
      <protection locked="0"/>
    </xf>
    <xf numFmtId="0" fontId="4" fillId="0" borderId="13" xfId="0" applyFont="1" applyBorder="1" applyAlignment="1" applyProtection="1">
      <alignment horizontal="center" textRotation="90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5"/>
  <sheetViews>
    <sheetView tabSelected="1" zoomScale="75" zoomScaleNormal="75" zoomScaleSheetLayoutView="50" workbookViewId="0" topLeftCell="A1">
      <pane xSplit="3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J33" sqref="BJ33"/>
    </sheetView>
  </sheetViews>
  <sheetFormatPr defaultColWidth="9.00390625" defaultRowHeight="15" customHeight="1"/>
  <cols>
    <col min="1" max="1" width="4.75390625" style="1" customWidth="1"/>
    <col min="2" max="2" width="8.75390625" style="1" customWidth="1"/>
    <col min="3" max="3" width="31.375" style="2" customWidth="1"/>
    <col min="4" max="4" width="11.25390625" style="1" hidden="1" customWidth="1"/>
    <col min="5" max="5" width="3.375" style="1" hidden="1" customWidth="1"/>
    <col min="6" max="11" width="6.75390625" style="1" customWidth="1"/>
    <col min="12" max="17" width="6.75390625" style="1" hidden="1" customWidth="1"/>
    <col min="18" max="20" width="6.75390625" style="1" customWidth="1"/>
    <col min="21" max="23" width="6.75390625" style="1" hidden="1" customWidth="1"/>
    <col min="24" max="36" width="6.75390625" style="1" customWidth="1"/>
    <col min="37" max="37" width="6.75390625" style="1" hidden="1" customWidth="1"/>
    <col min="38" max="38" width="6.75390625" style="1" customWidth="1"/>
    <col min="39" max="39" width="6.75390625" style="1" hidden="1" customWidth="1"/>
    <col min="40" max="40" width="6.75390625" style="1" customWidth="1"/>
    <col min="41" max="41" width="6.75390625" style="1" hidden="1" customWidth="1"/>
    <col min="42" max="42" width="8.625" style="1" customWidth="1"/>
    <col min="43" max="16384" width="6.75390625" style="1" customWidth="1"/>
  </cols>
  <sheetData>
    <row r="1" spans="1:42" ht="1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3"/>
      <c r="AK1" s="3"/>
      <c r="AL1" s="3"/>
      <c r="AM1" s="3"/>
      <c r="AN1" s="3"/>
      <c r="AO1" s="3"/>
      <c r="AP1" s="3"/>
    </row>
    <row r="2" spans="1:42" ht="15" customHeight="1" thickBot="1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3"/>
      <c r="AK2" s="3"/>
      <c r="AL2" s="3"/>
      <c r="AM2" s="3"/>
      <c r="AN2" s="3"/>
      <c r="AO2" s="3"/>
      <c r="AP2" s="3"/>
    </row>
    <row r="3" spans="1:42" ht="15" customHeight="1">
      <c r="A3" s="56" t="s">
        <v>2</v>
      </c>
      <c r="B3" s="44" t="s">
        <v>3</v>
      </c>
      <c r="C3" s="5"/>
      <c r="D3" s="44" t="s">
        <v>4</v>
      </c>
      <c r="E3" s="44" t="s">
        <v>5</v>
      </c>
      <c r="F3" s="47" t="s">
        <v>6</v>
      </c>
      <c r="G3" s="48"/>
      <c r="H3" s="49"/>
      <c r="I3" s="47" t="s">
        <v>7</v>
      </c>
      <c r="J3" s="48"/>
      <c r="K3" s="49"/>
      <c r="L3" s="47" t="s">
        <v>8</v>
      </c>
      <c r="M3" s="48"/>
      <c r="N3" s="49"/>
      <c r="O3" s="47" t="s">
        <v>9</v>
      </c>
      <c r="P3" s="48"/>
      <c r="Q3" s="49"/>
      <c r="R3" s="47" t="s">
        <v>10</v>
      </c>
      <c r="S3" s="48"/>
      <c r="T3" s="49"/>
      <c r="U3" s="47" t="s">
        <v>7</v>
      </c>
      <c r="V3" s="48"/>
      <c r="W3" s="49"/>
      <c r="X3" s="47" t="s">
        <v>11</v>
      </c>
      <c r="Y3" s="48"/>
      <c r="Z3" s="49"/>
      <c r="AA3" s="47" t="s">
        <v>12</v>
      </c>
      <c r="AB3" s="48"/>
      <c r="AC3" s="49"/>
      <c r="AD3" s="44" t="s">
        <v>13</v>
      </c>
      <c r="AE3" s="44" t="s">
        <v>14</v>
      </c>
      <c r="AF3" s="44" t="s">
        <v>15</v>
      </c>
      <c r="AG3" s="44" t="s">
        <v>16</v>
      </c>
      <c r="AH3" s="44" t="s">
        <v>17</v>
      </c>
      <c r="AI3" s="44" t="s">
        <v>18</v>
      </c>
      <c r="AJ3" s="44" t="s">
        <v>19</v>
      </c>
      <c r="AK3" s="6"/>
      <c r="AL3" s="44" t="s">
        <v>20</v>
      </c>
      <c r="AM3" s="6"/>
      <c r="AN3" s="44" t="s">
        <v>21</v>
      </c>
      <c r="AO3" s="6"/>
      <c r="AP3" s="60" t="s">
        <v>102</v>
      </c>
    </row>
    <row r="4" spans="1:42" ht="15" customHeight="1">
      <c r="A4" s="57"/>
      <c r="B4" s="45"/>
      <c r="C4" s="7"/>
      <c r="D4" s="45"/>
      <c r="E4" s="45"/>
      <c r="F4" s="50"/>
      <c r="G4" s="51"/>
      <c r="H4" s="52"/>
      <c r="I4" s="50"/>
      <c r="J4" s="51"/>
      <c r="K4" s="52"/>
      <c r="L4" s="50"/>
      <c r="M4" s="51"/>
      <c r="N4" s="52"/>
      <c r="O4" s="50"/>
      <c r="P4" s="51"/>
      <c r="Q4" s="52"/>
      <c r="R4" s="50"/>
      <c r="S4" s="51"/>
      <c r="T4" s="52"/>
      <c r="U4" s="50"/>
      <c r="V4" s="51"/>
      <c r="W4" s="52"/>
      <c r="X4" s="50"/>
      <c r="Y4" s="51"/>
      <c r="Z4" s="52"/>
      <c r="AA4" s="50"/>
      <c r="AB4" s="51"/>
      <c r="AC4" s="52"/>
      <c r="AD4" s="45"/>
      <c r="AE4" s="45"/>
      <c r="AF4" s="45"/>
      <c r="AG4" s="45"/>
      <c r="AH4" s="45"/>
      <c r="AI4" s="45"/>
      <c r="AJ4" s="45"/>
      <c r="AK4" s="8"/>
      <c r="AL4" s="45"/>
      <c r="AM4" s="8"/>
      <c r="AN4" s="45"/>
      <c r="AO4" s="8"/>
      <c r="AP4" s="61"/>
    </row>
    <row r="5" spans="1:42" ht="15" customHeight="1">
      <c r="A5" s="57"/>
      <c r="B5" s="45"/>
      <c r="C5" s="7"/>
      <c r="D5" s="45"/>
      <c r="E5" s="45"/>
      <c r="F5" s="50"/>
      <c r="G5" s="51"/>
      <c r="H5" s="52"/>
      <c r="I5" s="50"/>
      <c r="J5" s="51"/>
      <c r="K5" s="52"/>
      <c r="L5" s="50"/>
      <c r="M5" s="51"/>
      <c r="N5" s="52"/>
      <c r="O5" s="50"/>
      <c r="P5" s="51"/>
      <c r="Q5" s="52"/>
      <c r="R5" s="50"/>
      <c r="S5" s="51"/>
      <c r="T5" s="52"/>
      <c r="U5" s="50"/>
      <c r="V5" s="51"/>
      <c r="W5" s="52"/>
      <c r="X5" s="50"/>
      <c r="Y5" s="51"/>
      <c r="Z5" s="52"/>
      <c r="AA5" s="50"/>
      <c r="AB5" s="51"/>
      <c r="AC5" s="52"/>
      <c r="AD5" s="45"/>
      <c r="AE5" s="45"/>
      <c r="AF5" s="45"/>
      <c r="AG5" s="45"/>
      <c r="AH5" s="45"/>
      <c r="AI5" s="45"/>
      <c r="AJ5" s="45"/>
      <c r="AK5" s="8"/>
      <c r="AL5" s="45"/>
      <c r="AM5" s="8"/>
      <c r="AN5" s="45"/>
      <c r="AO5" s="8"/>
      <c r="AP5" s="61"/>
    </row>
    <row r="6" spans="1:42" ht="15" customHeight="1">
      <c r="A6" s="57"/>
      <c r="B6" s="45"/>
      <c r="C6" s="9" t="s">
        <v>22</v>
      </c>
      <c r="D6" s="45"/>
      <c r="E6" s="45"/>
      <c r="F6" s="50"/>
      <c r="G6" s="51"/>
      <c r="H6" s="52"/>
      <c r="I6" s="50"/>
      <c r="J6" s="51"/>
      <c r="K6" s="52"/>
      <c r="L6" s="50"/>
      <c r="M6" s="51"/>
      <c r="N6" s="52"/>
      <c r="O6" s="50"/>
      <c r="P6" s="51"/>
      <c r="Q6" s="52"/>
      <c r="R6" s="50"/>
      <c r="S6" s="51"/>
      <c r="T6" s="52"/>
      <c r="U6" s="50"/>
      <c r="V6" s="51"/>
      <c r="W6" s="52"/>
      <c r="X6" s="50"/>
      <c r="Y6" s="51"/>
      <c r="Z6" s="52"/>
      <c r="AA6" s="50"/>
      <c r="AB6" s="51"/>
      <c r="AC6" s="52"/>
      <c r="AD6" s="45"/>
      <c r="AE6" s="45"/>
      <c r="AF6" s="45"/>
      <c r="AG6" s="45"/>
      <c r="AH6" s="45"/>
      <c r="AI6" s="45"/>
      <c r="AJ6" s="45"/>
      <c r="AK6" s="8"/>
      <c r="AL6" s="45"/>
      <c r="AM6" s="8"/>
      <c r="AN6" s="45"/>
      <c r="AO6" s="8"/>
      <c r="AP6" s="61"/>
    </row>
    <row r="7" spans="1:42" ht="15" customHeight="1">
      <c r="A7" s="57"/>
      <c r="B7" s="45"/>
      <c r="C7" s="7"/>
      <c r="D7" s="45"/>
      <c r="E7" s="45"/>
      <c r="F7" s="50"/>
      <c r="G7" s="51"/>
      <c r="H7" s="52"/>
      <c r="I7" s="50"/>
      <c r="J7" s="51"/>
      <c r="K7" s="52"/>
      <c r="L7" s="50"/>
      <c r="M7" s="51"/>
      <c r="N7" s="52"/>
      <c r="O7" s="50"/>
      <c r="P7" s="51"/>
      <c r="Q7" s="52"/>
      <c r="R7" s="50"/>
      <c r="S7" s="51"/>
      <c r="T7" s="52"/>
      <c r="U7" s="50"/>
      <c r="V7" s="51"/>
      <c r="W7" s="52"/>
      <c r="X7" s="50"/>
      <c r="Y7" s="51"/>
      <c r="Z7" s="52"/>
      <c r="AA7" s="50"/>
      <c r="AB7" s="51"/>
      <c r="AC7" s="52"/>
      <c r="AD7" s="45"/>
      <c r="AE7" s="45"/>
      <c r="AF7" s="45"/>
      <c r="AG7" s="45"/>
      <c r="AH7" s="45"/>
      <c r="AI7" s="45"/>
      <c r="AJ7" s="45"/>
      <c r="AK7" s="8"/>
      <c r="AL7" s="45"/>
      <c r="AM7" s="8"/>
      <c r="AN7" s="45"/>
      <c r="AO7" s="8"/>
      <c r="AP7" s="61"/>
    </row>
    <row r="8" spans="1:42" ht="15" customHeight="1">
      <c r="A8" s="57"/>
      <c r="B8" s="45"/>
      <c r="C8" s="7"/>
      <c r="D8" s="45"/>
      <c r="E8" s="45"/>
      <c r="F8" s="50"/>
      <c r="G8" s="51"/>
      <c r="H8" s="52"/>
      <c r="I8" s="50"/>
      <c r="J8" s="51"/>
      <c r="K8" s="52"/>
      <c r="L8" s="50"/>
      <c r="M8" s="51"/>
      <c r="N8" s="52"/>
      <c r="O8" s="50"/>
      <c r="P8" s="51"/>
      <c r="Q8" s="52"/>
      <c r="R8" s="50"/>
      <c r="S8" s="51"/>
      <c r="T8" s="52"/>
      <c r="U8" s="50"/>
      <c r="V8" s="51"/>
      <c r="W8" s="52"/>
      <c r="X8" s="50"/>
      <c r="Y8" s="51"/>
      <c r="Z8" s="52"/>
      <c r="AA8" s="50"/>
      <c r="AB8" s="51"/>
      <c r="AC8" s="52"/>
      <c r="AD8" s="45"/>
      <c r="AE8" s="45"/>
      <c r="AF8" s="45"/>
      <c r="AG8" s="45"/>
      <c r="AH8" s="45"/>
      <c r="AI8" s="45"/>
      <c r="AJ8" s="45"/>
      <c r="AK8" s="8"/>
      <c r="AL8" s="45"/>
      <c r="AM8" s="8"/>
      <c r="AN8" s="45"/>
      <c r="AO8" s="8"/>
      <c r="AP8" s="61"/>
    </row>
    <row r="9" spans="1:42" ht="15" customHeight="1" thickBot="1">
      <c r="A9" s="57"/>
      <c r="B9" s="45"/>
      <c r="C9" s="7"/>
      <c r="D9" s="45"/>
      <c r="E9" s="46"/>
      <c r="F9" s="53"/>
      <c r="G9" s="54"/>
      <c r="H9" s="55"/>
      <c r="I9" s="53"/>
      <c r="J9" s="54"/>
      <c r="K9" s="55"/>
      <c r="L9" s="53"/>
      <c r="M9" s="54"/>
      <c r="N9" s="55"/>
      <c r="O9" s="53"/>
      <c r="P9" s="54"/>
      <c r="Q9" s="55"/>
      <c r="R9" s="53"/>
      <c r="S9" s="54"/>
      <c r="T9" s="55"/>
      <c r="U9" s="53"/>
      <c r="V9" s="54"/>
      <c r="W9" s="55"/>
      <c r="X9" s="53"/>
      <c r="Y9" s="54"/>
      <c r="Z9" s="55"/>
      <c r="AA9" s="53"/>
      <c r="AB9" s="54"/>
      <c r="AC9" s="55"/>
      <c r="AD9" s="46"/>
      <c r="AE9" s="46"/>
      <c r="AF9" s="46"/>
      <c r="AG9" s="46"/>
      <c r="AH9" s="46"/>
      <c r="AI9" s="46"/>
      <c r="AJ9" s="46"/>
      <c r="AK9" s="10"/>
      <c r="AL9" s="46"/>
      <c r="AM9" s="10"/>
      <c r="AN9" s="46"/>
      <c r="AO9" s="10"/>
      <c r="AP9" s="62"/>
    </row>
    <row r="10" spans="1:42" ht="15" customHeight="1" thickBot="1">
      <c r="A10" s="11"/>
      <c r="B10" s="4"/>
      <c r="C10" s="12" t="s">
        <v>23</v>
      </c>
      <c r="D10" s="13"/>
      <c r="E10" s="14" t="s">
        <v>24</v>
      </c>
      <c r="F10" s="14" t="s">
        <v>25</v>
      </c>
      <c r="G10" s="15" t="s">
        <v>24</v>
      </c>
      <c r="H10" s="14" t="s">
        <v>26</v>
      </c>
      <c r="I10" s="14" t="s">
        <v>25</v>
      </c>
      <c r="J10" s="15" t="s">
        <v>24</v>
      </c>
      <c r="K10" s="14" t="s">
        <v>26</v>
      </c>
      <c r="L10" s="14" t="s">
        <v>27</v>
      </c>
      <c r="M10" s="15" t="s">
        <v>24</v>
      </c>
      <c r="N10" s="14" t="s">
        <v>26</v>
      </c>
      <c r="O10" s="14" t="s">
        <v>27</v>
      </c>
      <c r="P10" s="15" t="s">
        <v>24</v>
      </c>
      <c r="Q10" s="14" t="s">
        <v>26</v>
      </c>
      <c r="R10" s="14" t="s">
        <v>28</v>
      </c>
      <c r="S10" s="15" t="s">
        <v>24</v>
      </c>
      <c r="T10" s="14" t="s">
        <v>26</v>
      </c>
      <c r="U10" s="14" t="s">
        <v>25</v>
      </c>
      <c r="V10" s="15" t="s">
        <v>24</v>
      </c>
      <c r="W10" s="14" t="s">
        <v>26</v>
      </c>
      <c r="X10" s="14" t="s">
        <v>25</v>
      </c>
      <c r="Y10" s="15" t="s">
        <v>24</v>
      </c>
      <c r="Z10" s="14" t="s">
        <v>26</v>
      </c>
      <c r="AA10" s="14" t="s">
        <v>25</v>
      </c>
      <c r="AB10" s="15" t="s">
        <v>24</v>
      </c>
      <c r="AC10" s="14" t="s">
        <v>26</v>
      </c>
      <c r="AD10" s="14" t="s">
        <v>24</v>
      </c>
      <c r="AE10" s="14" t="s">
        <v>24</v>
      </c>
      <c r="AF10" s="14" t="s">
        <v>24</v>
      </c>
      <c r="AG10" s="14" t="s">
        <v>24</v>
      </c>
      <c r="AH10" s="15"/>
      <c r="AI10" s="14"/>
      <c r="AJ10" s="15"/>
      <c r="AK10" s="14"/>
      <c r="AL10" s="15"/>
      <c r="AM10" s="14"/>
      <c r="AN10" s="15"/>
      <c r="AO10" s="14"/>
      <c r="AP10" s="15"/>
    </row>
    <row r="11" spans="1:42" ht="15" customHeight="1" thickBot="1">
      <c r="A11" s="11"/>
      <c r="B11" s="16"/>
      <c r="C11" s="17" t="s">
        <v>22</v>
      </c>
      <c r="D11" s="13"/>
      <c r="E11" s="14"/>
      <c r="F11" s="14"/>
      <c r="G11" s="15"/>
      <c r="H11" s="14"/>
      <c r="I11" s="14"/>
      <c r="J11" s="15"/>
      <c r="K11" s="14"/>
      <c r="L11" s="14"/>
      <c r="M11" s="15"/>
      <c r="N11" s="14"/>
      <c r="O11" s="14"/>
      <c r="P11" s="15"/>
      <c r="Q11" s="14"/>
      <c r="R11" s="14"/>
      <c r="S11" s="15"/>
      <c r="T11" s="14"/>
      <c r="U11" s="14"/>
      <c r="V11" s="15"/>
      <c r="W11" s="14"/>
      <c r="X11" s="14"/>
      <c r="Y11" s="15"/>
      <c r="Z11" s="14"/>
      <c r="AA11" s="14"/>
      <c r="AB11" s="15"/>
      <c r="AC11" s="14"/>
      <c r="AD11" s="14"/>
      <c r="AE11" s="14"/>
      <c r="AF11" s="14"/>
      <c r="AG11" s="14"/>
      <c r="AH11" s="15"/>
      <c r="AI11" s="14"/>
      <c r="AJ11" s="15"/>
      <c r="AK11" s="14"/>
      <c r="AL11" s="15"/>
      <c r="AM11" s="14"/>
      <c r="AN11" s="15"/>
      <c r="AO11" s="14"/>
      <c r="AP11" s="15"/>
    </row>
    <row r="12" spans="1:42" ht="15" customHeight="1" thickBot="1">
      <c r="A12" s="24">
        <v>9</v>
      </c>
      <c r="B12" s="25">
        <v>39039</v>
      </c>
      <c r="C12" s="24" t="s">
        <v>38</v>
      </c>
      <c r="D12" s="26"/>
      <c r="E12" s="27"/>
      <c r="F12" s="27">
        <v>3</v>
      </c>
      <c r="G12" s="28">
        <f>PRODUCT(F12,0.5)</f>
        <v>1.5</v>
      </c>
      <c r="H12" s="27">
        <v>4.1</v>
      </c>
      <c r="I12" s="27">
        <v>11</v>
      </c>
      <c r="J12" s="28">
        <f>PRODUCT(I12,0.17)</f>
        <v>1.87</v>
      </c>
      <c r="K12" s="27">
        <v>4.5</v>
      </c>
      <c r="L12" s="27">
        <v>0</v>
      </c>
      <c r="M12" s="28">
        <f>PRODUCT(L12,0.17)</f>
        <v>0</v>
      </c>
      <c r="N12" s="27">
        <v>0</v>
      </c>
      <c r="O12" s="27">
        <v>0</v>
      </c>
      <c r="P12" s="28">
        <f>PRODUCT(O12,0.5)</f>
        <v>0</v>
      </c>
      <c r="Q12" s="27">
        <v>0</v>
      </c>
      <c r="R12" s="27">
        <v>42</v>
      </c>
      <c r="S12" s="28">
        <f>PRODUCT(R12,0.17)</f>
        <v>7.140000000000001</v>
      </c>
      <c r="T12" s="27">
        <v>4.7</v>
      </c>
      <c r="U12" s="27">
        <v>0</v>
      </c>
      <c r="V12" s="28">
        <f>PRODUCT(U12,0.17)</f>
        <v>0</v>
      </c>
      <c r="W12" s="27"/>
      <c r="X12" s="27">
        <v>24</v>
      </c>
      <c r="Y12" s="28">
        <f>PRODUCT(X12,0.17)</f>
        <v>4.08</v>
      </c>
      <c r="Z12" s="27">
        <v>4.1</v>
      </c>
      <c r="AA12" s="27">
        <v>42</v>
      </c>
      <c r="AB12" s="28">
        <f>PRODUCT(AA12,0.17)</f>
        <v>7.140000000000001</v>
      </c>
      <c r="AC12" s="27">
        <v>3.8</v>
      </c>
      <c r="AD12" s="27">
        <v>4.4</v>
      </c>
      <c r="AE12" s="27">
        <v>4.5</v>
      </c>
      <c r="AF12" s="27">
        <v>3.9</v>
      </c>
      <c r="AG12" s="27">
        <v>4.8</v>
      </c>
      <c r="AH12" s="28">
        <f>SUM(E12,AD12:AG12,AC12,AB12,Z12,Y12,W12,V12,T12,S12,Q12,P12,N12,M12,K12,J12,H12,G12)</f>
        <v>60.53</v>
      </c>
      <c r="AI12" s="27">
        <v>1</v>
      </c>
      <c r="AJ12" s="28">
        <f>SUM(AC12:AG12,Z12,W12,T12,Q12,N12,K12,H12,E12)</f>
        <v>38.800000000000004</v>
      </c>
      <c r="AK12" s="27"/>
      <c r="AL12" s="28">
        <f>SUM(AB12,Y12,V12,S12,P12,M12,J12,G12)</f>
        <v>21.73</v>
      </c>
      <c r="AM12" s="27"/>
      <c r="AN12" s="28">
        <f>SUM(AD12:AG12)</f>
        <v>17.6</v>
      </c>
      <c r="AO12" s="28"/>
      <c r="AP12" s="28">
        <v>1</v>
      </c>
    </row>
    <row r="13" spans="1:42" ht="15" customHeight="1" thickBot="1">
      <c r="A13" s="18">
        <v>1</v>
      </c>
      <c r="B13" s="19">
        <v>39037</v>
      </c>
      <c r="C13" s="18" t="s">
        <v>29</v>
      </c>
      <c r="D13" s="20" t="s">
        <v>30</v>
      </c>
      <c r="E13" s="21"/>
      <c r="F13" s="21">
        <v>0</v>
      </c>
      <c r="G13" s="22">
        <f>PRODUCT(F13,0.5)</f>
        <v>0</v>
      </c>
      <c r="H13" s="21">
        <v>0</v>
      </c>
      <c r="I13" s="21">
        <v>10</v>
      </c>
      <c r="J13" s="22">
        <f>PRODUCT(I13,0.17)</f>
        <v>1.7000000000000002</v>
      </c>
      <c r="K13" s="21">
        <v>4.6</v>
      </c>
      <c r="L13" s="21">
        <v>0</v>
      </c>
      <c r="M13" s="22">
        <f>PRODUCT(L13,0.17)</f>
        <v>0</v>
      </c>
      <c r="N13" s="21">
        <v>0</v>
      </c>
      <c r="O13" s="21">
        <v>0</v>
      </c>
      <c r="P13" s="22">
        <f>PRODUCT(O13,0.5)</f>
        <v>0</v>
      </c>
      <c r="Q13" s="21">
        <v>0</v>
      </c>
      <c r="R13" s="21">
        <v>37</v>
      </c>
      <c r="S13" s="22">
        <f>PRODUCT(R13,0.17)</f>
        <v>6.29</v>
      </c>
      <c r="T13" s="21">
        <v>5</v>
      </c>
      <c r="U13" s="21">
        <v>0</v>
      </c>
      <c r="V13" s="22">
        <f>PRODUCT(U13,0.17)</f>
        <v>0</v>
      </c>
      <c r="W13" s="21"/>
      <c r="X13" s="21">
        <v>10</v>
      </c>
      <c r="Y13" s="22">
        <f>PRODUCT(X13,0.17)</f>
        <v>1.7000000000000002</v>
      </c>
      <c r="Z13" s="21">
        <v>4.3</v>
      </c>
      <c r="AA13" s="21">
        <v>15</v>
      </c>
      <c r="AB13" s="22">
        <f>PRODUCT(AA13,0.17)</f>
        <v>2.5500000000000003</v>
      </c>
      <c r="AC13" s="21">
        <v>3</v>
      </c>
      <c r="AD13" s="21">
        <v>5</v>
      </c>
      <c r="AE13" s="21">
        <v>5</v>
      </c>
      <c r="AF13" s="21">
        <v>5</v>
      </c>
      <c r="AG13" s="21">
        <v>5</v>
      </c>
      <c r="AH13" s="22">
        <f>SUM(E13,AD13:AG13,AC13,AB13,Z13,Y13,W13,V13,T13,S13,Q13,P13,N13,M13,K13,J13,H13,G13)</f>
        <v>49.14</v>
      </c>
      <c r="AI13" s="21">
        <v>1</v>
      </c>
      <c r="AJ13" s="22">
        <f>SUM(AC13:AG13,Z13,W13,T13,Q13,N13,K13,H13,E13)</f>
        <v>36.9</v>
      </c>
      <c r="AK13" s="21"/>
      <c r="AL13" s="22">
        <f>SUM(AB13,Y13,V13,S13,P13,M13,J13,G13)</f>
        <v>12.239999999999998</v>
      </c>
      <c r="AM13" s="21"/>
      <c r="AN13" s="22">
        <f>SUM(AD13:AG13)</f>
        <v>20</v>
      </c>
      <c r="AO13" s="22"/>
      <c r="AP13" s="22">
        <v>2</v>
      </c>
    </row>
    <row r="14" spans="1:42" ht="15" customHeight="1" thickBot="1">
      <c r="A14" s="18">
        <v>2</v>
      </c>
      <c r="B14" s="19">
        <v>39037</v>
      </c>
      <c r="C14" s="18" t="s">
        <v>31</v>
      </c>
      <c r="D14" s="20">
        <v>28467</v>
      </c>
      <c r="E14" s="21"/>
      <c r="F14" s="21">
        <v>0</v>
      </c>
      <c r="G14" s="22">
        <f>PRODUCT(F14,0.5)</f>
        <v>0</v>
      </c>
      <c r="H14" s="21">
        <v>0</v>
      </c>
      <c r="I14" s="21">
        <v>16</v>
      </c>
      <c r="J14" s="22">
        <f>PRODUCT(I14,0.17)</f>
        <v>2.72</v>
      </c>
      <c r="K14" s="21">
        <v>4.7</v>
      </c>
      <c r="L14" s="21">
        <v>0</v>
      </c>
      <c r="M14" s="22">
        <f>PRODUCT(L14,0.17)</f>
        <v>0</v>
      </c>
      <c r="N14" s="21">
        <v>0</v>
      </c>
      <c r="O14" s="21">
        <v>0</v>
      </c>
      <c r="P14" s="22">
        <f>PRODUCT(O14,0.5)</f>
        <v>0</v>
      </c>
      <c r="Q14" s="21">
        <v>0</v>
      </c>
      <c r="R14" s="21">
        <v>30</v>
      </c>
      <c r="S14" s="22">
        <f>PRODUCT(R14,0.17)</f>
        <v>5.1000000000000005</v>
      </c>
      <c r="T14" s="21">
        <v>5</v>
      </c>
      <c r="U14" s="21">
        <v>0</v>
      </c>
      <c r="V14" s="22">
        <f>PRODUCT(U14,0.17)</f>
        <v>0</v>
      </c>
      <c r="W14" s="21"/>
      <c r="X14" s="21">
        <v>24</v>
      </c>
      <c r="Y14" s="22">
        <f>PRODUCT(X14,0.17)</f>
        <v>4.08</v>
      </c>
      <c r="Z14" s="21">
        <v>4</v>
      </c>
      <c r="AA14" s="21">
        <v>19</v>
      </c>
      <c r="AB14" s="22">
        <f>PRODUCT(AA14,0.17)</f>
        <v>3.2300000000000004</v>
      </c>
      <c r="AC14" s="21">
        <v>3</v>
      </c>
      <c r="AD14" s="21">
        <v>5</v>
      </c>
      <c r="AE14" s="21">
        <v>3.8</v>
      </c>
      <c r="AF14" s="21">
        <v>3.8</v>
      </c>
      <c r="AG14" s="21">
        <v>3.8</v>
      </c>
      <c r="AH14" s="22">
        <f>SUM(E14,AD14:AG14,AC14,AB14,Z14,Y14,W14,V14,T14,S14,Q14,P14,N14,M14,K14,J14,H14,G14)</f>
        <v>48.230000000000004</v>
      </c>
      <c r="AI14" s="21">
        <v>2</v>
      </c>
      <c r="AJ14" s="22">
        <f>SUM(AC14:AG14,Z14,W14,T14,Q14,N14,K14,H14,E14)</f>
        <v>33.1</v>
      </c>
      <c r="AK14" s="21"/>
      <c r="AL14" s="22">
        <f>SUM(AB14,Y14,V14,S14,P14,M14,J14,G14)</f>
        <v>15.13</v>
      </c>
      <c r="AM14" s="21"/>
      <c r="AN14" s="22">
        <f>SUM(AD14:AG14)</f>
        <v>16.400000000000002</v>
      </c>
      <c r="AO14" s="22"/>
      <c r="AP14" s="22">
        <v>3</v>
      </c>
    </row>
    <row r="15" spans="1:42" ht="15" customHeight="1" thickBot="1">
      <c r="A15" s="18">
        <v>3</v>
      </c>
      <c r="B15" s="19">
        <v>39037</v>
      </c>
      <c r="C15" s="23" t="s">
        <v>32</v>
      </c>
      <c r="D15" s="20">
        <v>28077</v>
      </c>
      <c r="E15" s="21"/>
      <c r="F15" s="21">
        <v>0</v>
      </c>
      <c r="G15" s="22">
        <f>PRODUCT(F15,0.5)</f>
        <v>0</v>
      </c>
      <c r="H15" s="21">
        <v>0</v>
      </c>
      <c r="I15" s="21">
        <v>15</v>
      </c>
      <c r="J15" s="22">
        <f>PRODUCT(I15,0.17)</f>
        <v>2.5500000000000003</v>
      </c>
      <c r="K15" s="21">
        <v>4.9</v>
      </c>
      <c r="L15" s="21">
        <v>0</v>
      </c>
      <c r="M15" s="22">
        <f>PRODUCT(L15,0.17)</f>
        <v>0</v>
      </c>
      <c r="N15" s="21">
        <v>0</v>
      </c>
      <c r="O15" s="21">
        <v>0</v>
      </c>
      <c r="P15" s="22">
        <f>PRODUCT(O15,0.5)</f>
        <v>0</v>
      </c>
      <c r="Q15" s="21">
        <v>0</v>
      </c>
      <c r="R15" s="21">
        <v>22</v>
      </c>
      <c r="S15" s="22">
        <f>PRODUCT(R15,0.17)</f>
        <v>3.74</v>
      </c>
      <c r="T15" s="21">
        <v>5</v>
      </c>
      <c r="U15" s="21">
        <v>0</v>
      </c>
      <c r="V15" s="22">
        <f>PRODUCT(U15,0.17)</f>
        <v>0</v>
      </c>
      <c r="W15" s="21"/>
      <c r="X15" s="21">
        <v>10</v>
      </c>
      <c r="Y15" s="22">
        <f>PRODUCT(X15,0.17)</f>
        <v>1.7000000000000002</v>
      </c>
      <c r="Z15" s="21">
        <v>4.9</v>
      </c>
      <c r="AA15" s="21">
        <v>12</v>
      </c>
      <c r="AB15" s="22">
        <f>PRODUCT(AA15,0.17)</f>
        <v>2.04</v>
      </c>
      <c r="AC15" s="21">
        <v>4</v>
      </c>
      <c r="AD15" s="21">
        <v>5</v>
      </c>
      <c r="AE15" s="21">
        <v>4.9</v>
      </c>
      <c r="AF15" s="21">
        <v>4.9</v>
      </c>
      <c r="AG15" s="21">
        <v>4.6</v>
      </c>
      <c r="AH15" s="22">
        <f>SUM(E15,AD15:AG15,AC15,AB15,Z15,Y15,W15,V15,T15,S15,Q15,P15,N15,M15,K15,J15,H15,G15)</f>
        <v>48.23</v>
      </c>
      <c r="AI15" s="21">
        <v>3</v>
      </c>
      <c r="AJ15" s="22">
        <f>SUM(AC15:AG15,Z15,W15,T15,Q15,N15,K15,H15,E15)</f>
        <v>38.199999999999996</v>
      </c>
      <c r="AK15" s="21"/>
      <c r="AL15" s="22">
        <f>SUM(AB15,Y15,V15,S15,P15,M15,J15,G15)</f>
        <v>10.030000000000001</v>
      </c>
      <c r="AM15" s="21"/>
      <c r="AN15" s="22">
        <f>SUM(AD15:AG15)</f>
        <v>19.4</v>
      </c>
      <c r="AO15" s="22"/>
      <c r="AP15" s="22">
        <v>4</v>
      </c>
    </row>
    <row r="16" spans="1:42" ht="15" customHeight="1" thickBot="1">
      <c r="A16" s="24">
        <v>10</v>
      </c>
      <c r="B16" s="25">
        <v>39039</v>
      </c>
      <c r="C16" s="24" t="s">
        <v>39</v>
      </c>
      <c r="D16" s="26"/>
      <c r="E16" s="27"/>
      <c r="F16" s="27">
        <v>1</v>
      </c>
      <c r="G16" s="28">
        <f>PRODUCT(F16,0.5)</f>
        <v>0.5</v>
      </c>
      <c r="H16" s="27">
        <v>2.5</v>
      </c>
      <c r="I16" s="27">
        <v>20</v>
      </c>
      <c r="J16" s="28">
        <f>PRODUCT(I16,0.17)</f>
        <v>3.4000000000000004</v>
      </c>
      <c r="K16" s="27">
        <v>4.9</v>
      </c>
      <c r="L16" s="27">
        <v>0</v>
      </c>
      <c r="M16" s="28">
        <f>PRODUCT(L16,0.17)</f>
        <v>0</v>
      </c>
      <c r="N16" s="27">
        <v>0</v>
      </c>
      <c r="O16" s="27">
        <v>0</v>
      </c>
      <c r="P16" s="28">
        <f>PRODUCT(O16,0.5)</f>
        <v>0</v>
      </c>
      <c r="Q16" s="27">
        <v>0</v>
      </c>
      <c r="R16" s="27">
        <v>20</v>
      </c>
      <c r="S16" s="28">
        <f>PRODUCT(R16,0.17)</f>
        <v>3.4000000000000004</v>
      </c>
      <c r="T16" s="27">
        <v>5</v>
      </c>
      <c r="U16" s="27">
        <v>0</v>
      </c>
      <c r="V16" s="28">
        <f>PRODUCT(U16,0.17)</f>
        <v>0</v>
      </c>
      <c r="W16" s="27"/>
      <c r="X16" s="27">
        <v>13</v>
      </c>
      <c r="Y16" s="28">
        <f>PRODUCT(X16,0.17)</f>
        <v>2.21</v>
      </c>
      <c r="Z16" s="27">
        <v>4</v>
      </c>
      <c r="AA16" s="27">
        <v>12</v>
      </c>
      <c r="AB16" s="28">
        <f>PRODUCT(AA16,0.17)</f>
        <v>2.04</v>
      </c>
      <c r="AC16" s="27">
        <v>4.5</v>
      </c>
      <c r="AD16" s="27">
        <v>3.4</v>
      </c>
      <c r="AE16" s="27">
        <v>4.2</v>
      </c>
      <c r="AF16" s="27">
        <v>2.2</v>
      </c>
      <c r="AG16" s="27">
        <v>3.8</v>
      </c>
      <c r="AH16" s="28">
        <f>SUM(E16,AD16:AG16,AC16,AB16,Z16,Y16,W16,V16,T16,S16,Q16,P16,N16,M16,K16,J16,H16,G16)</f>
        <v>46.05</v>
      </c>
      <c r="AI16" s="27">
        <v>2</v>
      </c>
      <c r="AJ16" s="28">
        <f>SUM(AC16:AG16,Z16,W16,T16,Q16,N16,K16,H16,E16)</f>
        <v>34.5</v>
      </c>
      <c r="AK16" s="27"/>
      <c r="AL16" s="28">
        <f>SUM(AB16,Y16,V16,S16,P16,M16,J16,G16)</f>
        <v>11.55</v>
      </c>
      <c r="AM16" s="27"/>
      <c r="AN16" s="28">
        <f>SUM(AD16:AG16)</f>
        <v>13.600000000000001</v>
      </c>
      <c r="AO16" s="28"/>
      <c r="AP16" s="28">
        <v>5</v>
      </c>
    </row>
    <row r="17" spans="1:42" ht="15" customHeight="1" thickBot="1">
      <c r="A17" s="18">
        <v>4</v>
      </c>
      <c r="B17" s="19">
        <v>39037</v>
      </c>
      <c r="C17" s="18" t="s">
        <v>33</v>
      </c>
      <c r="D17" s="20"/>
      <c r="E17" s="21"/>
      <c r="F17" s="21">
        <v>0</v>
      </c>
      <c r="G17" s="22">
        <f>PRODUCT(F17,0.5)</f>
        <v>0</v>
      </c>
      <c r="H17" s="21">
        <v>0</v>
      </c>
      <c r="I17" s="21">
        <v>9</v>
      </c>
      <c r="J17" s="22">
        <f>PRODUCT(I17,0.17)</f>
        <v>1.53</v>
      </c>
      <c r="K17" s="21">
        <v>4.4</v>
      </c>
      <c r="L17" s="21">
        <v>0</v>
      </c>
      <c r="M17" s="22">
        <f>PRODUCT(L17,0.17)</f>
        <v>0</v>
      </c>
      <c r="N17" s="21">
        <v>0</v>
      </c>
      <c r="O17" s="21">
        <v>0</v>
      </c>
      <c r="P17" s="22">
        <f>PRODUCT(O17,0.5)</f>
        <v>0</v>
      </c>
      <c r="Q17" s="21">
        <v>0</v>
      </c>
      <c r="R17" s="21">
        <v>21</v>
      </c>
      <c r="S17" s="22">
        <f>PRODUCT(R17,0.17)</f>
        <v>3.5700000000000003</v>
      </c>
      <c r="T17" s="21">
        <v>4.5</v>
      </c>
      <c r="U17" s="21">
        <v>0</v>
      </c>
      <c r="V17" s="22">
        <f>PRODUCT(U17,0.17)</f>
        <v>0</v>
      </c>
      <c r="W17" s="21"/>
      <c r="X17" s="21">
        <v>25</v>
      </c>
      <c r="Y17" s="22">
        <f>PRODUCT(X17,0.17)</f>
        <v>4.25</v>
      </c>
      <c r="Z17" s="21">
        <v>4</v>
      </c>
      <c r="AA17" s="21">
        <v>20</v>
      </c>
      <c r="AB17" s="22">
        <f>PRODUCT(AA17,0.17)</f>
        <v>3.4000000000000004</v>
      </c>
      <c r="AC17" s="21">
        <v>3</v>
      </c>
      <c r="AD17" s="21">
        <v>3.8</v>
      </c>
      <c r="AE17" s="21">
        <v>4.5</v>
      </c>
      <c r="AF17" s="21">
        <v>4.3</v>
      </c>
      <c r="AG17" s="21">
        <v>4.3</v>
      </c>
      <c r="AH17" s="22">
        <f>SUM(E17,AD17:AG17,AC17,AB17,Z17,Y17,W17,V17,T17,S17,Q17,P17,N17,M17,K17,J17,H17,G17)</f>
        <v>45.550000000000004</v>
      </c>
      <c r="AI17" s="21">
        <v>4</v>
      </c>
      <c r="AJ17" s="22">
        <f>SUM(AC17:AG17,Z17,W17,T17,Q17,N17,K17,H17,E17)</f>
        <v>32.800000000000004</v>
      </c>
      <c r="AK17" s="21"/>
      <c r="AL17" s="22">
        <f>SUM(AB17,Y17,V17,S17,P17,M17,J17,G17)</f>
        <v>12.75</v>
      </c>
      <c r="AM17" s="21"/>
      <c r="AN17" s="22">
        <f>SUM(AD17:AG17)</f>
        <v>16.900000000000002</v>
      </c>
      <c r="AO17" s="22"/>
      <c r="AP17" s="22">
        <v>6</v>
      </c>
    </row>
    <row r="18" spans="1:42" ht="15" customHeight="1" thickBot="1">
      <c r="A18" s="24">
        <v>11</v>
      </c>
      <c r="B18" s="25">
        <v>39039</v>
      </c>
      <c r="C18" s="24" t="s">
        <v>40</v>
      </c>
      <c r="D18" s="26"/>
      <c r="E18" s="27"/>
      <c r="F18" s="27">
        <v>4</v>
      </c>
      <c r="G18" s="28">
        <f>PRODUCT(F18,0.5)</f>
        <v>2</v>
      </c>
      <c r="H18" s="27">
        <v>3.7</v>
      </c>
      <c r="I18" s="27">
        <v>15</v>
      </c>
      <c r="J18" s="28">
        <f>PRODUCT(I18,0.17)</f>
        <v>2.5500000000000003</v>
      </c>
      <c r="K18" s="27">
        <v>3.9</v>
      </c>
      <c r="L18" s="27">
        <v>0</v>
      </c>
      <c r="M18" s="28">
        <f>PRODUCT(L18,0.17)</f>
        <v>0</v>
      </c>
      <c r="N18" s="27">
        <v>0</v>
      </c>
      <c r="O18" s="27">
        <v>0</v>
      </c>
      <c r="P18" s="28">
        <f>PRODUCT(O18,0.5)</f>
        <v>0</v>
      </c>
      <c r="Q18" s="27">
        <v>0</v>
      </c>
      <c r="R18" s="27">
        <v>9</v>
      </c>
      <c r="S18" s="28">
        <f>PRODUCT(R18,0.17)</f>
        <v>1.53</v>
      </c>
      <c r="T18" s="27">
        <v>5</v>
      </c>
      <c r="U18" s="27">
        <v>0</v>
      </c>
      <c r="V18" s="28">
        <f>PRODUCT(U18,0.17)</f>
        <v>0</v>
      </c>
      <c r="W18" s="27"/>
      <c r="X18" s="27">
        <v>9</v>
      </c>
      <c r="Y18" s="28">
        <f>PRODUCT(X18,0.17)</f>
        <v>1.53</v>
      </c>
      <c r="Z18" s="27">
        <v>3.9</v>
      </c>
      <c r="AA18" s="27">
        <v>5</v>
      </c>
      <c r="AB18" s="28">
        <f>PRODUCT(AA18,0.17)</f>
        <v>0.8500000000000001</v>
      </c>
      <c r="AC18" s="27">
        <v>4.2</v>
      </c>
      <c r="AD18" s="27">
        <v>3.6</v>
      </c>
      <c r="AE18" s="27">
        <v>4.2</v>
      </c>
      <c r="AF18" s="27">
        <v>2.4</v>
      </c>
      <c r="AG18" s="27">
        <v>3.6</v>
      </c>
      <c r="AH18" s="28">
        <f>SUM(E18,AD18:AG18,AC18,AB18,Z18,Y18,W18,V18,T18,S18,Q18,P18,N18,M18,K18,J18,H18,G18)</f>
        <v>42.96</v>
      </c>
      <c r="AI18" s="27">
        <v>3</v>
      </c>
      <c r="AJ18" s="28">
        <f>SUM(AC18:AG18,Z18,W18,T18,Q18,N18,K18,H18,E18)</f>
        <v>34.5</v>
      </c>
      <c r="AK18" s="27"/>
      <c r="AL18" s="28">
        <f>SUM(AB18,Y18,V18,S18,P18,M18,J18,G18)</f>
        <v>8.46</v>
      </c>
      <c r="AM18" s="27"/>
      <c r="AN18" s="28">
        <f>SUM(AD18:AG18)</f>
        <v>13.8</v>
      </c>
      <c r="AO18" s="28"/>
      <c r="AP18" s="28">
        <v>7</v>
      </c>
    </row>
    <row r="19" spans="1:42" ht="15" customHeight="1" thickBot="1">
      <c r="A19" s="24">
        <v>12</v>
      </c>
      <c r="B19" s="25">
        <v>39039</v>
      </c>
      <c r="C19" s="24" t="s">
        <v>41</v>
      </c>
      <c r="D19" s="26"/>
      <c r="E19" s="27"/>
      <c r="F19" s="27">
        <v>0</v>
      </c>
      <c r="G19" s="28">
        <f>PRODUCT(F19,0.5)</f>
        <v>0</v>
      </c>
      <c r="H19" s="27">
        <v>0</v>
      </c>
      <c r="I19" s="27">
        <v>20</v>
      </c>
      <c r="J19" s="28">
        <f>PRODUCT(I19,0.17)</f>
        <v>3.4000000000000004</v>
      </c>
      <c r="K19" s="27">
        <v>4.5</v>
      </c>
      <c r="L19" s="27">
        <v>0</v>
      </c>
      <c r="M19" s="28">
        <f>PRODUCT(L19,0.17)</f>
        <v>0</v>
      </c>
      <c r="N19" s="27">
        <v>0</v>
      </c>
      <c r="O19" s="27">
        <v>0</v>
      </c>
      <c r="P19" s="28">
        <f>PRODUCT(O19,0.5)</f>
        <v>0</v>
      </c>
      <c r="Q19" s="27">
        <v>0</v>
      </c>
      <c r="R19" s="27">
        <v>20</v>
      </c>
      <c r="S19" s="28">
        <f>PRODUCT(R19,0.17)</f>
        <v>3.4000000000000004</v>
      </c>
      <c r="T19" s="27">
        <v>5</v>
      </c>
      <c r="U19" s="27">
        <v>0</v>
      </c>
      <c r="V19" s="28">
        <f>PRODUCT(U19,0.17)</f>
        <v>0</v>
      </c>
      <c r="W19" s="27"/>
      <c r="X19" s="27">
        <v>11</v>
      </c>
      <c r="Y19" s="28">
        <f>PRODUCT(X19,0.17)</f>
        <v>1.87</v>
      </c>
      <c r="Z19" s="27">
        <v>3.8</v>
      </c>
      <c r="AA19" s="27">
        <v>8</v>
      </c>
      <c r="AB19" s="28">
        <f>PRODUCT(AA19,0.17)</f>
        <v>1.36</v>
      </c>
      <c r="AC19" s="27">
        <v>4.3</v>
      </c>
      <c r="AD19" s="27">
        <v>4.2</v>
      </c>
      <c r="AE19" s="27">
        <v>3.7</v>
      </c>
      <c r="AF19" s="27">
        <v>3.6</v>
      </c>
      <c r="AG19" s="27">
        <v>3.7</v>
      </c>
      <c r="AH19" s="28">
        <f>SUM(E19,AD19:AG19,AC19,AB19,Z19,Y19,W19,V19,T19,S19,Q19,P19,N19,M19,K19,J19,H19,G19)</f>
        <v>42.83</v>
      </c>
      <c r="AI19" s="27">
        <v>4</v>
      </c>
      <c r="AJ19" s="28">
        <f>SUM(AC19:AG19,Z19,W19,T19,Q19,N19,K19,H19,E19)</f>
        <v>32.8</v>
      </c>
      <c r="AK19" s="27"/>
      <c r="AL19" s="28">
        <f>SUM(AB19,Y19,V19,S19,P19,M19,J19,G19)</f>
        <v>10.030000000000001</v>
      </c>
      <c r="AM19" s="27"/>
      <c r="AN19" s="28">
        <f>SUM(AD19:AG19)</f>
        <v>15.2</v>
      </c>
      <c r="AO19" s="28"/>
      <c r="AP19" s="28">
        <v>8</v>
      </c>
    </row>
    <row r="20" spans="1:42" ht="15" customHeight="1" thickBot="1">
      <c r="A20" s="24">
        <v>13</v>
      </c>
      <c r="B20" s="25">
        <v>39039</v>
      </c>
      <c r="C20" s="24" t="s">
        <v>42</v>
      </c>
      <c r="D20" s="26">
        <v>28224</v>
      </c>
      <c r="E20" s="27"/>
      <c r="F20" s="27">
        <v>0</v>
      </c>
      <c r="G20" s="28">
        <f>PRODUCT(F20,0.5)</f>
        <v>0</v>
      </c>
      <c r="H20" s="27">
        <v>0</v>
      </c>
      <c r="I20" s="27">
        <v>31</v>
      </c>
      <c r="J20" s="28">
        <f>PRODUCT(I20,0.17)</f>
        <v>5.2700000000000005</v>
      </c>
      <c r="K20" s="27">
        <v>4.5</v>
      </c>
      <c r="L20" s="27">
        <v>0</v>
      </c>
      <c r="M20" s="28">
        <f>PRODUCT(L20,0.17)</f>
        <v>0</v>
      </c>
      <c r="N20" s="27">
        <v>0</v>
      </c>
      <c r="O20" s="27">
        <v>0</v>
      </c>
      <c r="P20" s="28">
        <f>PRODUCT(O20,0.5)</f>
        <v>0</v>
      </c>
      <c r="Q20" s="27">
        <v>0</v>
      </c>
      <c r="R20" s="27">
        <v>18</v>
      </c>
      <c r="S20" s="28">
        <f>PRODUCT(R20,0.17)</f>
        <v>3.06</v>
      </c>
      <c r="T20" s="27">
        <v>4.3</v>
      </c>
      <c r="U20" s="27">
        <v>0</v>
      </c>
      <c r="V20" s="28">
        <f>PRODUCT(U20,0.17)</f>
        <v>0</v>
      </c>
      <c r="W20" s="27"/>
      <c r="X20" s="27">
        <v>10</v>
      </c>
      <c r="Y20" s="28">
        <f>PRODUCT(X20,0.17)</f>
        <v>1.7000000000000002</v>
      </c>
      <c r="Z20" s="27">
        <v>3.7</v>
      </c>
      <c r="AA20" s="27">
        <v>20</v>
      </c>
      <c r="AB20" s="28">
        <f>PRODUCT(AA20,0.17)</f>
        <v>3.4000000000000004</v>
      </c>
      <c r="AC20" s="27">
        <v>2.8</v>
      </c>
      <c r="AD20" s="27">
        <v>3.8</v>
      </c>
      <c r="AE20" s="27">
        <v>3.5</v>
      </c>
      <c r="AF20" s="27">
        <v>2.6</v>
      </c>
      <c r="AG20" s="27">
        <v>3.6</v>
      </c>
      <c r="AH20" s="28">
        <f>SUM(E20,AD20:AG20,AC20,AB20,Z20,Y20,W20,V20,T20,S20,Q20,P20,N20,M20,K20,J20,H20,G20)</f>
        <v>42.230000000000004</v>
      </c>
      <c r="AI20" s="27">
        <v>5</v>
      </c>
      <c r="AJ20" s="28">
        <f>SUM(AC20:AG20,Z20,W20,T20,Q20,N20,K20,H20,E20)</f>
        <v>28.8</v>
      </c>
      <c r="AK20" s="27"/>
      <c r="AL20" s="28">
        <f>SUM(AB20,Y20,V20,S20,P20,M20,J20,G20)</f>
        <v>13.43</v>
      </c>
      <c r="AM20" s="27"/>
      <c r="AN20" s="28">
        <f>SUM(AD20:AG20)</f>
        <v>13.5</v>
      </c>
      <c r="AO20" s="28"/>
      <c r="AP20" s="28">
        <v>9</v>
      </c>
    </row>
    <row r="21" spans="1:42" ht="15" customHeight="1" thickBot="1">
      <c r="A21" s="18">
        <v>5</v>
      </c>
      <c r="B21" s="19">
        <v>39037</v>
      </c>
      <c r="C21" s="18" t="s">
        <v>34</v>
      </c>
      <c r="D21" s="20"/>
      <c r="E21" s="21"/>
      <c r="F21" s="21">
        <v>0</v>
      </c>
      <c r="G21" s="22">
        <f>PRODUCT(F21,0.5)</f>
        <v>0</v>
      </c>
      <c r="H21" s="21">
        <v>0</v>
      </c>
      <c r="I21" s="21">
        <v>2</v>
      </c>
      <c r="J21" s="22">
        <f>PRODUCT(I21,0.17)</f>
        <v>0.34</v>
      </c>
      <c r="K21" s="21">
        <v>2.5</v>
      </c>
      <c r="L21" s="21">
        <v>0</v>
      </c>
      <c r="M21" s="22">
        <f>PRODUCT(L21,0.17)</f>
        <v>0</v>
      </c>
      <c r="N21" s="21">
        <v>0</v>
      </c>
      <c r="O21" s="21">
        <v>0</v>
      </c>
      <c r="P21" s="22">
        <f>PRODUCT(O21,0.5)</f>
        <v>0</v>
      </c>
      <c r="Q21" s="21">
        <v>0</v>
      </c>
      <c r="R21" s="21">
        <v>19</v>
      </c>
      <c r="S21" s="22">
        <f>PRODUCT(R21,0.17)</f>
        <v>3.2300000000000004</v>
      </c>
      <c r="T21" s="21">
        <v>4.7</v>
      </c>
      <c r="U21" s="21">
        <v>0</v>
      </c>
      <c r="V21" s="22">
        <f>PRODUCT(U21,0.17)</f>
        <v>0</v>
      </c>
      <c r="W21" s="21"/>
      <c r="X21" s="21">
        <v>13</v>
      </c>
      <c r="Y21" s="22">
        <f>PRODUCT(X21,0.17)</f>
        <v>2.21</v>
      </c>
      <c r="Z21" s="21">
        <v>4</v>
      </c>
      <c r="AA21" s="21">
        <v>13</v>
      </c>
      <c r="AB21" s="22">
        <f>PRODUCT(AA21,0.17)</f>
        <v>2.21</v>
      </c>
      <c r="AC21" s="21">
        <v>3</v>
      </c>
      <c r="AD21" s="21">
        <v>5</v>
      </c>
      <c r="AE21" s="21">
        <v>4.9</v>
      </c>
      <c r="AF21" s="21">
        <v>4.4</v>
      </c>
      <c r="AG21" s="21">
        <v>4.9</v>
      </c>
      <c r="AH21" s="22">
        <f>SUM(E21,AD21:AG21,AC21,AB21,Z21,Y21,W21,V21,T21,S21,Q21,P21,N21,M21,K21,J21,H21,G21)</f>
        <v>41.390000000000015</v>
      </c>
      <c r="AI21" s="21">
        <v>5</v>
      </c>
      <c r="AJ21" s="22">
        <f>SUM(AC21:AG21,Z21,W21,T21,Q21,N21,K21,H21,E21)</f>
        <v>33.400000000000006</v>
      </c>
      <c r="AK21" s="21"/>
      <c r="AL21" s="22">
        <f>SUM(AB21,Y21,V21,S21,P21,M21,J21,G21)</f>
        <v>7.99</v>
      </c>
      <c r="AM21" s="21"/>
      <c r="AN21" s="22">
        <f>SUM(AD21:AG21)</f>
        <v>19.200000000000003</v>
      </c>
      <c r="AO21" s="22"/>
      <c r="AP21" s="22">
        <v>10</v>
      </c>
    </row>
    <row r="22" spans="1:42" ht="15" customHeight="1" thickBot="1">
      <c r="A22" s="24">
        <v>14</v>
      </c>
      <c r="B22" s="25">
        <v>39039</v>
      </c>
      <c r="C22" s="24" t="s">
        <v>43</v>
      </c>
      <c r="D22" s="26"/>
      <c r="E22" s="27"/>
      <c r="F22" s="27">
        <v>0</v>
      </c>
      <c r="G22" s="28">
        <f>PRODUCT(F22,0.5)</f>
        <v>0</v>
      </c>
      <c r="H22" s="27">
        <v>0</v>
      </c>
      <c r="I22" s="27">
        <v>20</v>
      </c>
      <c r="J22" s="28">
        <f>PRODUCT(I22,0.17)</f>
        <v>3.4000000000000004</v>
      </c>
      <c r="K22" s="27">
        <v>4.2</v>
      </c>
      <c r="L22" s="27">
        <v>0</v>
      </c>
      <c r="M22" s="28">
        <f>PRODUCT(L22,0.17)</f>
        <v>0</v>
      </c>
      <c r="N22" s="27">
        <v>0</v>
      </c>
      <c r="O22" s="27">
        <v>0</v>
      </c>
      <c r="P22" s="28">
        <f>PRODUCT(O22,0.5)</f>
        <v>0</v>
      </c>
      <c r="Q22" s="27">
        <v>0</v>
      </c>
      <c r="R22" s="27">
        <v>14</v>
      </c>
      <c r="S22" s="28">
        <f>PRODUCT(R22,0.17)</f>
        <v>2.3800000000000003</v>
      </c>
      <c r="T22" s="27">
        <v>5</v>
      </c>
      <c r="U22" s="27">
        <v>0</v>
      </c>
      <c r="V22" s="28">
        <f>PRODUCT(U22,0.17)</f>
        <v>0</v>
      </c>
      <c r="W22" s="27"/>
      <c r="X22" s="27">
        <v>7</v>
      </c>
      <c r="Y22" s="28">
        <f>PRODUCT(X22,0.17)</f>
        <v>1.1900000000000002</v>
      </c>
      <c r="Z22" s="27">
        <v>3.5</v>
      </c>
      <c r="AA22" s="27">
        <v>7</v>
      </c>
      <c r="AB22" s="28">
        <f>PRODUCT(AA22,0.17)</f>
        <v>1.1900000000000002</v>
      </c>
      <c r="AC22" s="27">
        <v>4.6</v>
      </c>
      <c r="AD22" s="27">
        <v>4</v>
      </c>
      <c r="AE22" s="27">
        <v>4.9</v>
      </c>
      <c r="AF22" s="27">
        <v>1.8</v>
      </c>
      <c r="AG22" s="27">
        <v>4.6</v>
      </c>
      <c r="AH22" s="28">
        <f>SUM(E22,AD22:AG22,AC22,AB22,Z22,Y22,W22,V22,T22,S22,Q22,P22,N22,M22,K22,J22,H22,G22)</f>
        <v>40.760000000000005</v>
      </c>
      <c r="AI22" s="27">
        <v>6</v>
      </c>
      <c r="AJ22" s="28">
        <f>SUM(AC22:AG22,Z22,W22,T22,Q22,N22,K22,H22,E22)</f>
        <v>32.6</v>
      </c>
      <c r="AK22" s="27"/>
      <c r="AL22" s="28">
        <f>SUM(AB22,Y22,V22,S22,P22,M22,J22,G22)</f>
        <v>8.16</v>
      </c>
      <c r="AM22" s="27"/>
      <c r="AN22" s="28">
        <f>SUM(AD22:AG22)</f>
        <v>15.3</v>
      </c>
      <c r="AO22" s="28"/>
      <c r="AP22" s="28">
        <v>11</v>
      </c>
    </row>
    <row r="23" spans="1:42" ht="15" customHeight="1" thickBot="1">
      <c r="A23" s="18">
        <v>6</v>
      </c>
      <c r="B23" s="19">
        <v>39037</v>
      </c>
      <c r="C23" s="18" t="s">
        <v>35</v>
      </c>
      <c r="D23" s="20">
        <v>28938</v>
      </c>
      <c r="E23" s="21"/>
      <c r="F23" s="21">
        <v>0</v>
      </c>
      <c r="G23" s="22">
        <f>PRODUCT(F23,0.5)</f>
        <v>0</v>
      </c>
      <c r="H23" s="21">
        <v>0</v>
      </c>
      <c r="I23" s="21">
        <v>14</v>
      </c>
      <c r="J23" s="22">
        <f>PRODUCT(I23,0.17)</f>
        <v>2.3800000000000003</v>
      </c>
      <c r="K23" s="21">
        <v>4.5</v>
      </c>
      <c r="L23" s="21">
        <v>0</v>
      </c>
      <c r="M23" s="22">
        <f>PRODUCT(L23,0.17)</f>
        <v>0</v>
      </c>
      <c r="N23" s="21">
        <v>0</v>
      </c>
      <c r="O23" s="21">
        <v>0</v>
      </c>
      <c r="P23" s="22">
        <f>PRODUCT(O23,0.5)</f>
        <v>0</v>
      </c>
      <c r="Q23" s="21">
        <v>0</v>
      </c>
      <c r="R23" s="21">
        <v>27</v>
      </c>
      <c r="S23" s="22">
        <f>PRODUCT(R23,0.17)</f>
        <v>4.590000000000001</v>
      </c>
      <c r="T23" s="21">
        <v>4.9</v>
      </c>
      <c r="U23" s="21">
        <v>0</v>
      </c>
      <c r="V23" s="22">
        <f>PRODUCT(U23,0.17)</f>
        <v>0</v>
      </c>
      <c r="W23" s="21"/>
      <c r="X23" s="21">
        <v>11</v>
      </c>
      <c r="Y23" s="22">
        <f>PRODUCT(X23,0.17)</f>
        <v>1.87</v>
      </c>
      <c r="Z23" s="21">
        <v>3.8</v>
      </c>
      <c r="AA23" s="21">
        <v>10</v>
      </c>
      <c r="AB23" s="22">
        <f>PRODUCT(AA23,0.17)</f>
        <v>1.7000000000000002</v>
      </c>
      <c r="AC23" s="21">
        <v>3</v>
      </c>
      <c r="AD23" s="21">
        <v>3.4</v>
      </c>
      <c r="AE23" s="21">
        <v>3.2</v>
      </c>
      <c r="AF23" s="21">
        <v>3.4</v>
      </c>
      <c r="AG23" s="21">
        <v>3.2</v>
      </c>
      <c r="AH23" s="22">
        <f>SUM(E23,AD23:AG23,AC23,AB23,Z23,Y23,W23,V23,T23,S23,Q23,P23,N23,M23,K23,J23,H23,G23)</f>
        <v>39.940000000000005</v>
      </c>
      <c r="AI23" s="21">
        <v>6</v>
      </c>
      <c r="AJ23" s="22">
        <f>SUM(AC23:AG23,Z23,W23,T23,Q23,N23,K23,H23,E23)</f>
        <v>29.400000000000006</v>
      </c>
      <c r="AK23" s="21"/>
      <c r="AL23" s="22">
        <f>SUM(AB23,Y23,V23,S23,P23,M23,J23,G23)</f>
        <v>10.540000000000001</v>
      </c>
      <c r="AM23" s="21"/>
      <c r="AN23" s="22">
        <f>SUM(AD23:AG23)</f>
        <v>13.2</v>
      </c>
      <c r="AO23" s="22"/>
      <c r="AP23" s="22">
        <v>12</v>
      </c>
    </row>
    <row r="24" spans="1:42" ht="15" customHeight="1" thickBot="1">
      <c r="A24" s="18">
        <v>7</v>
      </c>
      <c r="B24" s="19">
        <v>39037</v>
      </c>
      <c r="C24" s="18" t="s">
        <v>36</v>
      </c>
      <c r="D24" s="20">
        <v>30402</v>
      </c>
      <c r="E24" s="21"/>
      <c r="F24" s="21">
        <v>0</v>
      </c>
      <c r="G24" s="22">
        <f>PRODUCT(F24,0.5)</f>
        <v>0</v>
      </c>
      <c r="H24" s="21">
        <v>0</v>
      </c>
      <c r="I24" s="21">
        <v>11</v>
      </c>
      <c r="J24" s="22">
        <f>PRODUCT(I24,0.17)</f>
        <v>1.87</v>
      </c>
      <c r="K24" s="21">
        <v>4.6</v>
      </c>
      <c r="L24" s="21">
        <v>0</v>
      </c>
      <c r="M24" s="22">
        <f>PRODUCT(L24,0.17)</f>
        <v>0</v>
      </c>
      <c r="N24" s="21">
        <v>0</v>
      </c>
      <c r="O24" s="21">
        <v>0</v>
      </c>
      <c r="P24" s="22">
        <f>PRODUCT(O24,0.5)</f>
        <v>0</v>
      </c>
      <c r="Q24" s="21">
        <v>0</v>
      </c>
      <c r="R24" s="21">
        <v>20</v>
      </c>
      <c r="S24" s="22">
        <f>PRODUCT(R24,0.17)</f>
        <v>3.4000000000000004</v>
      </c>
      <c r="T24" s="21">
        <v>5</v>
      </c>
      <c r="U24" s="21">
        <v>0</v>
      </c>
      <c r="V24" s="22">
        <f>PRODUCT(U24,0.17)</f>
        <v>0</v>
      </c>
      <c r="W24" s="21"/>
      <c r="X24" s="21">
        <v>10</v>
      </c>
      <c r="Y24" s="22">
        <f>PRODUCT(X24,0.17)</f>
        <v>1.7000000000000002</v>
      </c>
      <c r="Z24" s="21">
        <v>4</v>
      </c>
      <c r="AA24" s="21">
        <v>10</v>
      </c>
      <c r="AB24" s="22">
        <f>PRODUCT(AA24,0.17)</f>
        <v>1.7000000000000002</v>
      </c>
      <c r="AC24" s="21">
        <v>3</v>
      </c>
      <c r="AD24" s="21">
        <v>3.7</v>
      </c>
      <c r="AE24" s="21">
        <v>3.4</v>
      </c>
      <c r="AF24" s="21">
        <v>3.6</v>
      </c>
      <c r="AG24" s="21">
        <v>3.5</v>
      </c>
      <c r="AH24" s="22">
        <f>SUM(E24,AD24:AG24,AC24,AB24,Z24,Y24,W24,V24,T24,S24,Q24,P24,N24,M24,K24,J24,H24,G24)</f>
        <v>39.47</v>
      </c>
      <c r="AI24" s="21">
        <v>7</v>
      </c>
      <c r="AJ24" s="22">
        <f>SUM(AC24:AG24,Z24,W24,T24,Q24,N24,K24,H24,E24)</f>
        <v>30.799999999999997</v>
      </c>
      <c r="AK24" s="21"/>
      <c r="AL24" s="22">
        <f>SUM(AB24,Y24,V24,S24,P24,M24,J24,G24)</f>
        <v>8.670000000000002</v>
      </c>
      <c r="AM24" s="21"/>
      <c r="AN24" s="22">
        <f>SUM(AD24:AG24)</f>
        <v>14.2</v>
      </c>
      <c r="AO24" s="22"/>
      <c r="AP24" s="22">
        <v>13</v>
      </c>
    </row>
    <row r="25" spans="1:42" ht="15" customHeight="1" thickBot="1">
      <c r="A25" s="18">
        <v>8</v>
      </c>
      <c r="B25" s="19">
        <v>39037</v>
      </c>
      <c r="C25" s="18" t="s">
        <v>37</v>
      </c>
      <c r="D25" s="20">
        <v>30996</v>
      </c>
      <c r="E25" s="21"/>
      <c r="F25" s="21">
        <v>0</v>
      </c>
      <c r="G25" s="22">
        <f>PRODUCT(F25,0.5)</f>
        <v>0</v>
      </c>
      <c r="H25" s="21">
        <v>0</v>
      </c>
      <c r="I25" s="21">
        <v>9</v>
      </c>
      <c r="J25" s="22">
        <f>PRODUCT(I25,0.17)</f>
        <v>1.53</v>
      </c>
      <c r="K25" s="21">
        <v>4.7</v>
      </c>
      <c r="L25" s="21">
        <v>0</v>
      </c>
      <c r="M25" s="22">
        <f>PRODUCT(L25,0.17)</f>
        <v>0</v>
      </c>
      <c r="N25" s="21">
        <v>0</v>
      </c>
      <c r="O25" s="21">
        <v>0</v>
      </c>
      <c r="P25" s="22">
        <f>PRODUCT(O25,0.5)</f>
        <v>0</v>
      </c>
      <c r="Q25" s="21">
        <v>0</v>
      </c>
      <c r="R25" s="21">
        <v>13</v>
      </c>
      <c r="S25" s="22">
        <f>PRODUCT(R25,0.17)</f>
        <v>2.21</v>
      </c>
      <c r="T25" s="21">
        <v>4.8</v>
      </c>
      <c r="U25" s="21">
        <v>0</v>
      </c>
      <c r="V25" s="22">
        <f>PRODUCT(U25,0.17)</f>
        <v>0</v>
      </c>
      <c r="W25" s="21"/>
      <c r="X25" s="21">
        <v>15</v>
      </c>
      <c r="Y25" s="22">
        <f>PRODUCT(X25,0.17)</f>
        <v>2.5500000000000003</v>
      </c>
      <c r="Z25" s="21">
        <v>4.5</v>
      </c>
      <c r="AA25" s="21">
        <v>10</v>
      </c>
      <c r="AB25" s="22">
        <f>PRODUCT(AA25,0.17)</f>
        <v>1.7000000000000002</v>
      </c>
      <c r="AC25" s="21">
        <v>3</v>
      </c>
      <c r="AD25" s="21">
        <v>4.3</v>
      </c>
      <c r="AE25" s="21">
        <v>2.8</v>
      </c>
      <c r="AF25" s="21">
        <v>3.2</v>
      </c>
      <c r="AG25" s="21">
        <v>2.8</v>
      </c>
      <c r="AH25" s="22">
        <f>SUM(E25,AD25:AG25,AC25,AB25,Z25,Y25,W25,V25,T25,S25,Q25,P25,N25,M25,K25,J25,H25,G25)</f>
        <v>38.09</v>
      </c>
      <c r="AI25" s="21">
        <v>8</v>
      </c>
      <c r="AJ25" s="22">
        <f>SUM(AC25:AG25,Z25,W25,T25,Q25,N25,K25,H25,E25)</f>
        <v>30.1</v>
      </c>
      <c r="AK25" s="21"/>
      <c r="AL25" s="22">
        <f>SUM(AB25,Y25,V25,S25,P25,M25,J25,G25)</f>
        <v>7.99</v>
      </c>
      <c r="AM25" s="21"/>
      <c r="AN25" s="22">
        <f>SUM(AD25:AG25)</f>
        <v>13.100000000000001</v>
      </c>
      <c r="AO25" s="22"/>
      <c r="AP25" s="22">
        <v>14</v>
      </c>
    </row>
    <row r="26" spans="1:42" ht="15" customHeight="1" thickBot="1">
      <c r="A26" s="24">
        <v>15</v>
      </c>
      <c r="B26" s="25">
        <v>39039</v>
      </c>
      <c r="C26" s="24" t="s">
        <v>44</v>
      </c>
      <c r="D26" s="26"/>
      <c r="E26" s="27"/>
      <c r="F26" s="27">
        <v>0</v>
      </c>
      <c r="G26" s="28">
        <f>PRODUCT(F26,0.5)</f>
        <v>0</v>
      </c>
      <c r="H26" s="27">
        <v>0</v>
      </c>
      <c r="I26" s="27">
        <v>10</v>
      </c>
      <c r="J26" s="28">
        <f>PRODUCT(I26,0.17)</f>
        <v>1.7000000000000002</v>
      </c>
      <c r="K26" s="27">
        <v>4.4</v>
      </c>
      <c r="L26" s="27">
        <v>0</v>
      </c>
      <c r="M26" s="28">
        <f>PRODUCT(L26,0.17)</f>
        <v>0</v>
      </c>
      <c r="N26" s="27">
        <v>0</v>
      </c>
      <c r="O26" s="27">
        <v>0</v>
      </c>
      <c r="P26" s="28">
        <f>PRODUCT(O26,0.5)</f>
        <v>0</v>
      </c>
      <c r="Q26" s="27">
        <v>0</v>
      </c>
      <c r="R26" s="27">
        <v>23</v>
      </c>
      <c r="S26" s="28">
        <f>PRODUCT(R26,0.17)</f>
        <v>3.91</v>
      </c>
      <c r="T26" s="27">
        <v>4.5</v>
      </c>
      <c r="U26" s="27">
        <v>0</v>
      </c>
      <c r="V26" s="28">
        <f>PRODUCT(U26,0.17)</f>
        <v>0</v>
      </c>
      <c r="W26" s="27"/>
      <c r="X26" s="27">
        <v>9</v>
      </c>
      <c r="Y26" s="28">
        <f>PRODUCT(X26,0.17)</f>
        <v>1.53</v>
      </c>
      <c r="Z26" s="27">
        <v>3.9</v>
      </c>
      <c r="AA26" s="27">
        <v>8</v>
      </c>
      <c r="AB26" s="28">
        <f>PRODUCT(AA26,0.17)</f>
        <v>1.36</v>
      </c>
      <c r="AC26" s="27">
        <v>4.2</v>
      </c>
      <c r="AD26" s="27">
        <v>3.4</v>
      </c>
      <c r="AE26" s="27">
        <v>2.9</v>
      </c>
      <c r="AF26" s="27">
        <v>1.3</v>
      </c>
      <c r="AG26" s="27">
        <v>2.7</v>
      </c>
      <c r="AH26" s="28">
        <f>SUM(E26,AD26:AG26,AC26,AB26,Z26,Y26,W26,V26,T26,S26,Q26,P26,N26,M26,K26,J26,H26,G26)</f>
        <v>35.800000000000004</v>
      </c>
      <c r="AI26" s="27">
        <v>7</v>
      </c>
      <c r="AJ26" s="28">
        <f>SUM(AC26:AG26,Z26,W26,T26,Q26,N26,K26,H26,E26)</f>
        <v>27.299999999999997</v>
      </c>
      <c r="AK26" s="27"/>
      <c r="AL26" s="28">
        <f>SUM(AB26,Y26,V26,S26,P26,M26,J26,G26)</f>
        <v>8.5</v>
      </c>
      <c r="AM26" s="27"/>
      <c r="AN26" s="28">
        <f>SUM(AD26:AG26)</f>
        <v>10.3</v>
      </c>
      <c r="AO26" s="28"/>
      <c r="AP26" s="28">
        <v>15</v>
      </c>
    </row>
    <row r="27" spans="1:42" ht="15" customHeight="1">
      <c r="A27" s="56" t="s">
        <v>2</v>
      </c>
      <c r="B27" s="4"/>
      <c r="C27" s="29"/>
      <c r="D27" s="44" t="s">
        <v>4</v>
      </c>
      <c r="E27" s="44" t="s">
        <v>5</v>
      </c>
      <c r="F27" s="47" t="s">
        <v>6</v>
      </c>
      <c r="G27" s="48"/>
      <c r="H27" s="49"/>
      <c r="I27" s="47" t="s">
        <v>45</v>
      </c>
      <c r="J27" s="48"/>
      <c r="K27" s="49"/>
      <c r="L27" s="47" t="s">
        <v>8</v>
      </c>
      <c r="M27" s="48"/>
      <c r="N27" s="49"/>
      <c r="O27" s="47" t="s">
        <v>9</v>
      </c>
      <c r="P27" s="48"/>
      <c r="Q27" s="49"/>
      <c r="R27" s="47" t="s">
        <v>46</v>
      </c>
      <c r="S27" s="48"/>
      <c r="T27" s="49"/>
      <c r="U27" s="47" t="s">
        <v>7</v>
      </c>
      <c r="V27" s="48"/>
      <c r="W27" s="49"/>
      <c r="X27" s="47" t="s">
        <v>47</v>
      </c>
      <c r="Y27" s="48"/>
      <c r="Z27" s="49"/>
      <c r="AA27" s="47" t="s">
        <v>48</v>
      </c>
      <c r="AB27" s="48"/>
      <c r="AC27" s="49"/>
      <c r="AD27" s="44" t="s">
        <v>13</v>
      </c>
      <c r="AE27" s="44" t="s">
        <v>14</v>
      </c>
      <c r="AF27" s="44" t="s">
        <v>15</v>
      </c>
      <c r="AG27" s="44" t="s">
        <v>16</v>
      </c>
      <c r="AH27" s="44" t="s">
        <v>17</v>
      </c>
      <c r="AI27" s="44" t="s">
        <v>18</v>
      </c>
      <c r="AJ27" s="44" t="s">
        <v>19</v>
      </c>
      <c r="AK27" s="8"/>
      <c r="AL27" s="44" t="s">
        <v>20</v>
      </c>
      <c r="AM27" s="8"/>
      <c r="AN27" s="44" t="s">
        <v>21</v>
      </c>
      <c r="AO27" s="8"/>
      <c r="AP27" s="60" t="s">
        <v>102</v>
      </c>
    </row>
    <row r="28" spans="1:42" ht="15" customHeight="1">
      <c r="A28" s="57"/>
      <c r="B28" s="4"/>
      <c r="C28" s="29"/>
      <c r="D28" s="45"/>
      <c r="E28" s="45"/>
      <c r="F28" s="50"/>
      <c r="G28" s="51"/>
      <c r="H28" s="52"/>
      <c r="I28" s="50"/>
      <c r="J28" s="51"/>
      <c r="K28" s="52"/>
      <c r="L28" s="50"/>
      <c r="M28" s="51"/>
      <c r="N28" s="52"/>
      <c r="O28" s="50"/>
      <c r="P28" s="51"/>
      <c r="Q28" s="52"/>
      <c r="R28" s="50"/>
      <c r="S28" s="51"/>
      <c r="T28" s="52"/>
      <c r="U28" s="50"/>
      <c r="V28" s="51"/>
      <c r="W28" s="52"/>
      <c r="X28" s="50"/>
      <c r="Y28" s="51"/>
      <c r="Z28" s="52"/>
      <c r="AA28" s="50"/>
      <c r="AB28" s="51"/>
      <c r="AC28" s="52"/>
      <c r="AD28" s="45"/>
      <c r="AE28" s="45"/>
      <c r="AF28" s="45"/>
      <c r="AG28" s="45"/>
      <c r="AH28" s="45"/>
      <c r="AI28" s="45"/>
      <c r="AJ28" s="45"/>
      <c r="AK28" s="8"/>
      <c r="AL28" s="45"/>
      <c r="AM28" s="8"/>
      <c r="AN28" s="45"/>
      <c r="AO28" s="8"/>
      <c r="AP28" s="61"/>
    </row>
    <row r="29" spans="1:42" ht="15" customHeight="1">
      <c r="A29" s="57"/>
      <c r="B29" s="4"/>
      <c r="C29" s="29"/>
      <c r="D29" s="45"/>
      <c r="E29" s="45"/>
      <c r="F29" s="50"/>
      <c r="G29" s="51"/>
      <c r="H29" s="52"/>
      <c r="I29" s="50"/>
      <c r="J29" s="51"/>
      <c r="K29" s="52"/>
      <c r="L29" s="50"/>
      <c r="M29" s="51"/>
      <c r="N29" s="52"/>
      <c r="O29" s="50"/>
      <c r="P29" s="51"/>
      <c r="Q29" s="52"/>
      <c r="R29" s="50"/>
      <c r="S29" s="51"/>
      <c r="T29" s="52"/>
      <c r="U29" s="50"/>
      <c r="V29" s="51"/>
      <c r="W29" s="52"/>
      <c r="X29" s="50"/>
      <c r="Y29" s="51"/>
      <c r="Z29" s="52"/>
      <c r="AA29" s="50"/>
      <c r="AB29" s="51"/>
      <c r="AC29" s="52"/>
      <c r="AD29" s="45"/>
      <c r="AE29" s="45"/>
      <c r="AF29" s="45"/>
      <c r="AG29" s="45"/>
      <c r="AH29" s="45"/>
      <c r="AI29" s="45"/>
      <c r="AJ29" s="45"/>
      <c r="AK29" s="8"/>
      <c r="AL29" s="45"/>
      <c r="AM29" s="8"/>
      <c r="AN29" s="45"/>
      <c r="AO29" s="8"/>
      <c r="AP29" s="61"/>
    </row>
    <row r="30" spans="1:42" ht="15" customHeight="1">
      <c r="A30" s="57"/>
      <c r="B30" s="4"/>
      <c r="C30" s="30" t="s">
        <v>49</v>
      </c>
      <c r="D30" s="45"/>
      <c r="E30" s="45"/>
      <c r="F30" s="50"/>
      <c r="G30" s="51"/>
      <c r="H30" s="52"/>
      <c r="I30" s="50"/>
      <c r="J30" s="51"/>
      <c r="K30" s="52"/>
      <c r="L30" s="50"/>
      <c r="M30" s="51"/>
      <c r="N30" s="52"/>
      <c r="O30" s="50"/>
      <c r="P30" s="51"/>
      <c r="Q30" s="52"/>
      <c r="R30" s="50"/>
      <c r="S30" s="51"/>
      <c r="T30" s="52"/>
      <c r="U30" s="50"/>
      <c r="V30" s="51"/>
      <c r="W30" s="52"/>
      <c r="X30" s="50"/>
      <c r="Y30" s="51"/>
      <c r="Z30" s="52"/>
      <c r="AA30" s="50"/>
      <c r="AB30" s="51"/>
      <c r="AC30" s="52"/>
      <c r="AD30" s="45"/>
      <c r="AE30" s="45"/>
      <c r="AF30" s="45"/>
      <c r="AG30" s="45"/>
      <c r="AH30" s="45"/>
      <c r="AI30" s="45"/>
      <c r="AJ30" s="45"/>
      <c r="AK30" s="8"/>
      <c r="AL30" s="45"/>
      <c r="AM30" s="8"/>
      <c r="AN30" s="45"/>
      <c r="AO30" s="8"/>
      <c r="AP30" s="61"/>
    </row>
    <row r="31" spans="1:42" ht="15" customHeight="1">
      <c r="A31" s="57"/>
      <c r="B31" s="4"/>
      <c r="C31" s="29"/>
      <c r="D31" s="45"/>
      <c r="E31" s="45"/>
      <c r="F31" s="50"/>
      <c r="G31" s="51"/>
      <c r="H31" s="52"/>
      <c r="I31" s="50"/>
      <c r="J31" s="51"/>
      <c r="K31" s="52"/>
      <c r="L31" s="50"/>
      <c r="M31" s="51"/>
      <c r="N31" s="52"/>
      <c r="O31" s="50"/>
      <c r="P31" s="51"/>
      <c r="Q31" s="52"/>
      <c r="R31" s="50"/>
      <c r="S31" s="51"/>
      <c r="T31" s="52"/>
      <c r="U31" s="50"/>
      <c r="V31" s="51"/>
      <c r="W31" s="52"/>
      <c r="X31" s="50"/>
      <c r="Y31" s="51"/>
      <c r="Z31" s="52"/>
      <c r="AA31" s="50"/>
      <c r="AB31" s="51"/>
      <c r="AC31" s="52"/>
      <c r="AD31" s="45"/>
      <c r="AE31" s="45"/>
      <c r="AF31" s="45"/>
      <c r="AG31" s="45"/>
      <c r="AH31" s="45"/>
      <c r="AI31" s="45"/>
      <c r="AJ31" s="45"/>
      <c r="AK31" s="8"/>
      <c r="AL31" s="45"/>
      <c r="AM31" s="8"/>
      <c r="AN31" s="45"/>
      <c r="AO31" s="8"/>
      <c r="AP31" s="61"/>
    </row>
    <row r="32" spans="1:42" ht="15" customHeight="1">
      <c r="A32" s="57"/>
      <c r="B32" s="4"/>
      <c r="C32" s="29"/>
      <c r="D32" s="45"/>
      <c r="E32" s="45"/>
      <c r="F32" s="50"/>
      <c r="G32" s="51"/>
      <c r="H32" s="52"/>
      <c r="I32" s="50"/>
      <c r="J32" s="51"/>
      <c r="K32" s="52"/>
      <c r="L32" s="50"/>
      <c r="M32" s="51"/>
      <c r="N32" s="52"/>
      <c r="O32" s="50"/>
      <c r="P32" s="51"/>
      <c r="Q32" s="52"/>
      <c r="R32" s="50"/>
      <c r="S32" s="51"/>
      <c r="T32" s="52"/>
      <c r="U32" s="50"/>
      <c r="V32" s="51"/>
      <c r="W32" s="52"/>
      <c r="X32" s="50"/>
      <c r="Y32" s="51"/>
      <c r="Z32" s="52"/>
      <c r="AA32" s="50"/>
      <c r="AB32" s="51"/>
      <c r="AC32" s="52"/>
      <c r="AD32" s="45"/>
      <c r="AE32" s="45"/>
      <c r="AF32" s="45"/>
      <c r="AG32" s="45"/>
      <c r="AH32" s="45"/>
      <c r="AI32" s="45"/>
      <c r="AJ32" s="45"/>
      <c r="AK32" s="8"/>
      <c r="AL32" s="45"/>
      <c r="AM32" s="8"/>
      <c r="AN32" s="45"/>
      <c r="AO32" s="8"/>
      <c r="AP32" s="61"/>
    </row>
    <row r="33" spans="1:42" ht="15" customHeight="1" thickBot="1">
      <c r="A33" s="57"/>
      <c r="B33" s="4"/>
      <c r="C33" s="31"/>
      <c r="D33" s="45"/>
      <c r="E33" s="46"/>
      <c r="F33" s="53"/>
      <c r="G33" s="54"/>
      <c r="H33" s="55"/>
      <c r="I33" s="53"/>
      <c r="J33" s="54"/>
      <c r="K33" s="55"/>
      <c r="L33" s="53"/>
      <c r="M33" s="54"/>
      <c r="N33" s="55"/>
      <c r="O33" s="53"/>
      <c r="P33" s="54"/>
      <c r="Q33" s="55"/>
      <c r="R33" s="53"/>
      <c r="S33" s="54"/>
      <c r="T33" s="55"/>
      <c r="U33" s="53"/>
      <c r="V33" s="54"/>
      <c r="W33" s="55"/>
      <c r="X33" s="53"/>
      <c r="Y33" s="54"/>
      <c r="Z33" s="55"/>
      <c r="AA33" s="53"/>
      <c r="AB33" s="54"/>
      <c r="AC33" s="55"/>
      <c r="AD33" s="46"/>
      <c r="AE33" s="46"/>
      <c r="AF33" s="46"/>
      <c r="AG33" s="46"/>
      <c r="AH33" s="46"/>
      <c r="AI33" s="46"/>
      <c r="AJ33" s="46"/>
      <c r="AK33" s="10"/>
      <c r="AL33" s="46"/>
      <c r="AM33" s="10"/>
      <c r="AN33" s="46"/>
      <c r="AO33" s="10"/>
      <c r="AP33" s="62"/>
    </row>
    <row r="34" spans="1:42" ht="15" customHeight="1" thickBot="1">
      <c r="A34" s="11"/>
      <c r="B34" s="4"/>
      <c r="C34" s="29" t="s">
        <v>23</v>
      </c>
      <c r="D34" s="14"/>
      <c r="E34" s="14" t="s">
        <v>24</v>
      </c>
      <c r="F34" s="14" t="s">
        <v>25</v>
      </c>
      <c r="G34" s="15" t="s">
        <v>24</v>
      </c>
      <c r="H34" s="14" t="s">
        <v>26</v>
      </c>
      <c r="I34" s="14" t="s">
        <v>25</v>
      </c>
      <c r="J34" s="15" t="s">
        <v>24</v>
      </c>
      <c r="K34" s="14" t="s">
        <v>26</v>
      </c>
      <c r="L34" s="14" t="s">
        <v>27</v>
      </c>
      <c r="M34" s="15" t="s">
        <v>24</v>
      </c>
      <c r="N34" s="14" t="s">
        <v>26</v>
      </c>
      <c r="O34" s="14" t="s">
        <v>27</v>
      </c>
      <c r="P34" s="15" t="s">
        <v>24</v>
      </c>
      <c r="Q34" s="14" t="s">
        <v>26</v>
      </c>
      <c r="R34" s="14" t="s">
        <v>28</v>
      </c>
      <c r="S34" s="15" t="s">
        <v>24</v>
      </c>
      <c r="T34" s="14" t="s">
        <v>26</v>
      </c>
      <c r="U34" s="14" t="s">
        <v>25</v>
      </c>
      <c r="V34" s="15" t="s">
        <v>24</v>
      </c>
      <c r="W34" s="14" t="s">
        <v>26</v>
      </c>
      <c r="X34" s="14" t="s">
        <v>25</v>
      </c>
      <c r="Y34" s="15" t="s">
        <v>24</v>
      </c>
      <c r="Z34" s="14" t="s">
        <v>26</v>
      </c>
      <c r="AA34" s="14" t="s">
        <v>25</v>
      </c>
      <c r="AB34" s="15" t="s">
        <v>24</v>
      </c>
      <c r="AC34" s="14" t="s">
        <v>26</v>
      </c>
      <c r="AD34" s="14" t="s">
        <v>24</v>
      </c>
      <c r="AE34" s="14" t="s">
        <v>24</v>
      </c>
      <c r="AF34" s="14" t="s">
        <v>24</v>
      </c>
      <c r="AG34" s="14" t="s">
        <v>24</v>
      </c>
      <c r="AH34" s="15"/>
      <c r="AI34" s="14"/>
      <c r="AJ34" s="15"/>
      <c r="AK34" s="14"/>
      <c r="AL34" s="15"/>
      <c r="AM34" s="14"/>
      <c r="AN34" s="15"/>
      <c r="AO34" s="14"/>
      <c r="AP34" s="15"/>
    </row>
    <row r="35" spans="1:42" ht="15" customHeight="1" thickBot="1">
      <c r="A35" s="32">
        <v>1</v>
      </c>
      <c r="B35" s="33">
        <v>39037</v>
      </c>
      <c r="C35" s="34" t="s">
        <v>50</v>
      </c>
      <c r="D35" s="35">
        <v>30421</v>
      </c>
      <c r="E35" s="36"/>
      <c r="F35" s="36">
        <v>18</v>
      </c>
      <c r="G35" s="37">
        <f>PRODUCT(F35,0.5)</f>
        <v>9</v>
      </c>
      <c r="H35" s="36">
        <v>4.7</v>
      </c>
      <c r="I35" s="36">
        <v>26</v>
      </c>
      <c r="J35" s="37">
        <f>PRODUCT(I35,0.5)</f>
        <v>13</v>
      </c>
      <c r="K35" s="36">
        <v>5</v>
      </c>
      <c r="L35" s="36">
        <v>0</v>
      </c>
      <c r="M35" s="37">
        <f>PRODUCT(L35,0.17)</f>
        <v>0</v>
      </c>
      <c r="N35" s="36">
        <v>0</v>
      </c>
      <c r="O35" s="36">
        <v>0</v>
      </c>
      <c r="P35" s="37">
        <f>PRODUCT(O35,0.5)</f>
        <v>0</v>
      </c>
      <c r="Q35" s="36">
        <v>0</v>
      </c>
      <c r="R35" s="36">
        <v>26</v>
      </c>
      <c r="S35" s="37">
        <f>PRODUCT(R35,0.5)</f>
        <v>13</v>
      </c>
      <c r="T35" s="36">
        <v>5</v>
      </c>
      <c r="U35" s="36">
        <v>0</v>
      </c>
      <c r="V35" s="37">
        <f>PRODUCT(U35,0.17)</f>
        <v>0</v>
      </c>
      <c r="W35" s="36">
        <v>0</v>
      </c>
      <c r="X35" s="36">
        <v>9</v>
      </c>
      <c r="Y35" s="37">
        <f>PRODUCT(X35,0.17)</f>
        <v>1.53</v>
      </c>
      <c r="Z35" s="36">
        <v>4</v>
      </c>
      <c r="AA35" s="36">
        <v>29</v>
      </c>
      <c r="AB35" s="37">
        <f>PRODUCT(AA35,0.17)</f>
        <v>4.930000000000001</v>
      </c>
      <c r="AC35" s="36">
        <v>4</v>
      </c>
      <c r="AD35" s="36">
        <v>3.8</v>
      </c>
      <c r="AE35" s="36">
        <v>5</v>
      </c>
      <c r="AF35" s="36">
        <v>5</v>
      </c>
      <c r="AG35" s="36">
        <v>4.9</v>
      </c>
      <c r="AH35" s="37">
        <f>SUM(E35,AD35:AG35,AC35,AB35,Z35,Y35,W35,V35,T35,S35,Q35,P35,N35,M35,K35,J35,H35,G35)</f>
        <v>82.86</v>
      </c>
      <c r="AI35" s="36">
        <v>1</v>
      </c>
      <c r="AJ35" s="37">
        <f>SUM(AC35:AG35,Z35,W35,T35,Q35,N35,K35,H35,E35)</f>
        <v>41.400000000000006</v>
      </c>
      <c r="AK35" s="36"/>
      <c r="AL35" s="37">
        <f>SUM(AB35,Y35,V35,S35,P35,M35,J35,G35)</f>
        <v>41.46</v>
      </c>
      <c r="AM35" s="36"/>
      <c r="AN35" s="37">
        <f>SUM(AD35:AG35)</f>
        <v>18.700000000000003</v>
      </c>
      <c r="AO35" s="37"/>
      <c r="AP35" s="37">
        <v>1</v>
      </c>
    </row>
    <row r="36" spans="1:42" ht="15" customHeight="1" thickBot="1">
      <c r="A36" s="32">
        <v>2</v>
      </c>
      <c r="B36" s="38">
        <v>39037</v>
      </c>
      <c r="C36" s="32" t="s">
        <v>51</v>
      </c>
      <c r="D36" s="35">
        <v>30572</v>
      </c>
      <c r="E36" s="36"/>
      <c r="F36" s="36">
        <v>13</v>
      </c>
      <c r="G36" s="37">
        <f>PRODUCT(F36,0.5)</f>
        <v>6.5</v>
      </c>
      <c r="H36" s="36">
        <v>4.5</v>
      </c>
      <c r="I36" s="36">
        <v>32</v>
      </c>
      <c r="J36" s="37">
        <f>PRODUCT(I36,0.5)</f>
        <v>16</v>
      </c>
      <c r="K36" s="36">
        <v>4.9</v>
      </c>
      <c r="L36" s="36">
        <v>0</v>
      </c>
      <c r="M36" s="37">
        <f>PRODUCT(L36,0.17)</f>
        <v>0</v>
      </c>
      <c r="N36" s="36">
        <v>0</v>
      </c>
      <c r="O36" s="36">
        <v>0</v>
      </c>
      <c r="P36" s="37">
        <f>PRODUCT(O36,0.5)</f>
        <v>0</v>
      </c>
      <c r="Q36" s="36">
        <v>0</v>
      </c>
      <c r="R36" s="36">
        <v>19</v>
      </c>
      <c r="S36" s="37">
        <f>PRODUCT(R36,0.5)</f>
        <v>9.5</v>
      </c>
      <c r="T36" s="36">
        <v>4.5</v>
      </c>
      <c r="U36" s="36">
        <v>0</v>
      </c>
      <c r="V36" s="37">
        <f>PRODUCT(U36,0.17)</f>
        <v>0</v>
      </c>
      <c r="W36" s="36">
        <v>0</v>
      </c>
      <c r="X36" s="36">
        <v>13</v>
      </c>
      <c r="Y36" s="37">
        <f>PRODUCT(X36,0.17)</f>
        <v>2.21</v>
      </c>
      <c r="Z36" s="36">
        <v>3.8</v>
      </c>
      <c r="AA36" s="36">
        <v>22</v>
      </c>
      <c r="AB36" s="37">
        <f>PRODUCT(AA36,0.17)</f>
        <v>3.74</v>
      </c>
      <c r="AC36" s="36">
        <v>3</v>
      </c>
      <c r="AD36" s="36">
        <v>3.8</v>
      </c>
      <c r="AE36" s="36">
        <v>4.2</v>
      </c>
      <c r="AF36" s="36">
        <v>4.1</v>
      </c>
      <c r="AG36" s="36">
        <v>4.2</v>
      </c>
      <c r="AH36" s="37">
        <f>SUM(E36,AD36:AG36,AC36,AB36,Z36,Y36,W36,V36,T36,S36,Q36,P36,N36,M36,K36,J36,H36,G36)</f>
        <v>74.94999999999999</v>
      </c>
      <c r="AI36" s="36">
        <v>2</v>
      </c>
      <c r="AJ36" s="37">
        <f>SUM(AC36:AG36,Z36,W36,T36,Q36,N36,K36,H36,E36)</f>
        <v>37</v>
      </c>
      <c r="AK36" s="36"/>
      <c r="AL36" s="37">
        <f>SUM(AB36,Y36,V36,S36,P36,M36,J36,G36)</f>
        <v>37.95</v>
      </c>
      <c r="AM36" s="36"/>
      <c r="AN36" s="37">
        <f>SUM(AD36:AG36)</f>
        <v>16.3</v>
      </c>
      <c r="AO36" s="37"/>
      <c r="AP36" s="37">
        <v>2</v>
      </c>
    </row>
    <row r="37" spans="1:42" ht="15" customHeight="1" thickBot="1">
      <c r="A37" s="32">
        <v>3</v>
      </c>
      <c r="B37" s="38">
        <v>39037</v>
      </c>
      <c r="C37" s="32" t="s">
        <v>52</v>
      </c>
      <c r="D37" s="35">
        <v>31924</v>
      </c>
      <c r="E37" s="36"/>
      <c r="F37" s="36">
        <v>13</v>
      </c>
      <c r="G37" s="37">
        <f>PRODUCT(F37,0.5)</f>
        <v>6.5</v>
      </c>
      <c r="H37" s="36">
        <v>4.3</v>
      </c>
      <c r="I37" s="36">
        <v>30</v>
      </c>
      <c r="J37" s="37">
        <f>PRODUCT(I37,0.5)</f>
        <v>15</v>
      </c>
      <c r="K37" s="36">
        <v>4.8</v>
      </c>
      <c r="L37" s="36">
        <v>0</v>
      </c>
      <c r="M37" s="37">
        <f>PRODUCT(L37,0.17)</f>
        <v>0</v>
      </c>
      <c r="N37" s="36">
        <v>0</v>
      </c>
      <c r="O37" s="36">
        <v>0</v>
      </c>
      <c r="P37" s="37">
        <f>PRODUCT(O37,0.5)</f>
        <v>0</v>
      </c>
      <c r="Q37" s="36">
        <v>0</v>
      </c>
      <c r="R37" s="36">
        <v>15</v>
      </c>
      <c r="S37" s="37">
        <f>PRODUCT(R37,0.5)</f>
        <v>7.5</v>
      </c>
      <c r="T37" s="36">
        <v>4.2</v>
      </c>
      <c r="U37" s="36">
        <v>0</v>
      </c>
      <c r="V37" s="37">
        <f>PRODUCT(U37,0.17)</f>
        <v>0</v>
      </c>
      <c r="W37" s="36">
        <v>0</v>
      </c>
      <c r="X37" s="36">
        <v>20</v>
      </c>
      <c r="Y37" s="37">
        <f>PRODUCT(X37,0.17)</f>
        <v>3.4000000000000004</v>
      </c>
      <c r="Z37" s="36">
        <v>4.6</v>
      </c>
      <c r="AA37" s="36">
        <v>10</v>
      </c>
      <c r="AB37" s="37">
        <f>PRODUCT(AA37,0.17)</f>
        <v>1.7000000000000002</v>
      </c>
      <c r="AC37" s="36">
        <v>3.3</v>
      </c>
      <c r="AD37" s="36">
        <v>3.8</v>
      </c>
      <c r="AE37" s="36">
        <v>4.2</v>
      </c>
      <c r="AF37" s="36">
        <v>4.2</v>
      </c>
      <c r="AG37" s="36">
        <v>3.6</v>
      </c>
      <c r="AH37" s="37">
        <f>SUM(E37,AD37:AG37,AC37,AB37,Z37,Y37,W37,V37,T37,S37,Q37,P37,N37,M37,K37,J37,H37,G37)</f>
        <v>71.1</v>
      </c>
      <c r="AI37" s="36">
        <v>3</v>
      </c>
      <c r="AJ37" s="37">
        <f>SUM(AC37:AG37,Z37,W37,T37,Q37,N37,K37,H37,E37)</f>
        <v>37</v>
      </c>
      <c r="AK37" s="36"/>
      <c r="AL37" s="37">
        <f>SUM(AB37,Y37,V37,S37,P37,M37,J37,G37)</f>
        <v>34.1</v>
      </c>
      <c r="AM37" s="36"/>
      <c r="AN37" s="37">
        <f>SUM(AD37:AG37)</f>
        <v>15.799999999999999</v>
      </c>
      <c r="AO37" s="37"/>
      <c r="AP37" s="37">
        <v>3</v>
      </c>
    </row>
    <row r="38" spans="1:42" ht="15" customHeight="1" thickBot="1">
      <c r="A38" s="32">
        <v>4</v>
      </c>
      <c r="B38" s="38">
        <v>39037</v>
      </c>
      <c r="C38" s="32" t="s">
        <v>53</v>
      </c>
      <c r="D38" s="35">
        <v>30976</v>
      </c>
      <c r="E38" s="36"/>
      <c r="F38" s="36">
        <v>24</v>
      </c>
      <c r="G38" s="37">
        <f>PRODUCT(F38,0.5)</f>
        <v>12</v>
      </c>
      <c r="H38" s="36">
        <v>4.5</v>
      </c>
      <c r="I38" s="36">
        <v>38</v>
      </c>
      <c r="J38" s="37">
        <f>PRODUCT(I38,0.5)</f>
        <v>19</v>
      </c>
      <c r="K38" s="36">
        <v>4.8</v>
      </c>
      <c r="L38" s="36">
        <v>0</v>
      </c>
      <c r="M38" s="37">
        <f>PRODUCT(L38,0.17)</f>
        <v>0</v>
      </c>
      <c r="N38" s="36">
        <v>0</v>
      </c>
      <c r="O38" s="36">
        <v>0</v>
      </c>
      <c r="P38" s="37">
        <f>PRODUCT(O38,0.5)</f>
        <v>0</v>
      </c>
      <c r="Q38" s="36">
        <v>0</v>
      </c>
      <c r="R38" s="36">
        <v>7</v>
      </c>
      <c r="S38" s="37">
        <f>PRODUCT(R38,0.5)</f>
        <v>3.5</v>
      </c>
      <c r="T38" s="36">
        <v>4.5</v>
      </c>
      <c r="U38" s="36">
        <v>0</v>
      </c>
      <c r="V38" s="37">
        <f>PRODUCT(U38,0.17)</f>
        <v>0</v>
      </c>
      <c r="W38" s="36">
        <v>0</v>
      </c>
      <c r="X38" s="36">
        <v>15</v>
      </c>
      <c r="Y38" s="37">
        <f>PRODUCT(X38,0.17)</f>
        <v>2.5500000000000003</v>
      </c>
      <c r="Z38" s="36">
        <v>4.3</v>
      </c>
      <c r="AA38" s="36">
        <v>20</v>
      </c>
      <c r="AB38" s="37">
        <f>PRODUCT(AA38,0.17)</f>
        <v>3.4000000000000004</v>
      </c>
      <c r="AC38" s="36">
        <v>3</v>
      </c>
      <c r="AD38" s="36">
        <v>2.8</v>
      </c>
      <c r="AE38" s="36">
        <v>2.2</v>
      </c>
      <c r="AF38" s="36">
        <v>2.4</v>
      </c>
      <c r="AG38" s="36">
        <v>2.1</v>
      </c>
      <c r="AH38" s="37">
        <f>SUM(E38,AD38:AG38,AC38,AB38,Z38,Y38,W38,V38,T38,S38,Q38,P38,N38,M38,K38,J38,H38,G38)</f>
        <v>71.05</v>
      </c>
      <c r="AI38" s="36">
        <v>4</v>
      </c>
      <c r="AJ38" s="37">
        <f>SUM(AC38:AG38,Z38,W38,T38,Q38,N38,K38,H38,E38)</f>
        <v>30.6</v>
      </c>
      <c r="AK38" s="36"/>
      <c r="AL38" s="37">
        <f>SUM(AB38,Y38,V38,S38,P38,M38,J38,G38)</f>
        <v>40.45</v>
      </c>
      <c r="AM38" s="36"/>
      <c r="AN38" s="37">
        <f>SUM(AD38:AG38)</f>
        <v>9.5</v>
      </c>
      <c r="AO38" s="37"/>
      <c r="AP38" s="37">
        <v>4</v>
      </c>
    </row>
    <row r="39" spans="1:42" ht="15" customHeight="1" thickBot="1">
      <c r="A39" s="32">
        <v>5</v>
      </c>
      <c r="B39" s="38">
        <v>39037</v>
      </c>
      <c r="C39" s="32" t="s">
        <v>54</v>
      </c>
      <c r="D39" s="35">
        <v>27635</v>
      </c>
      <c r="E39" s="36"/>
      <c r="F39" s="36">
        <v>10</v>
      </c>
      <c r="G39" s="37">
        <f>PRODUCT(F39,0.5)</f>
        <v>5</v>
      </c>
      <c r="H39" s="36">
        <v>4.8</v>
      </c>
      <c r="I39" s="36">
        <v>21</v>
      </c>
      <c r="J39" s="37">
        <f>PRODUCT(I39,0.5)</f>
        <v>10.5</v>
      </c>
      <c r="K39" s="36">
        <v>5</v>
      </c>
      <c r="L39" s="36">
        <v>0</v>
      </c>
      <c r="M39" s="37">
        <f>PRODUCT(L39,0.17)</f>
        <v>0</v>
      </c>
      <c r="N39" s="36">
        <v>0</v>
      </c>
      <c r="O39" s="36">
        <v>0</v>
      </c>
      <c r="P39" s="37">
        <f>PRODUCT(O39,0.5)</f>
        <v>0</v>
      </c>
      <c r="Q39" s="36">
        <v>0</v>
      </c>
      <c r="R39" s="36">
        <v>10</v>
      </c>
      <c r="S39" s="37">
        <f>PRODUCT(R39,0.5)</f>
        <v>5</v>
      </c>
      <c r="T39" s="36">
        <v>4.5</v>
      </c>
      <c r="U39" s="36">
        <v>0</v>
      </c>
      <c r="V39" s="37">
        <f>PRODUCT(U39,0.17)</f>
        <v>0</v>
      </c>
      <c r="W39" s="36">
        <v>0</v>
      </c>
      <c r="X39" s="36">
        <v>25</v>
      </c>
      <c r="Y39" s="37">
        <f>PRODUCT(X39,0.17)</f>
        <v>4.25</v>
      </c>
      <c r="Z39" s="36">
        <v>4.8</v>
      </c>
      <c r="AA39" s="36">
        <v>16</v>
      </c>
      <c r="AB39" s="37">
        <f>PRODUCT(AA39,0.17)</f>
        <v>2.72</v>
      </c>
      <c r="AC39" s="36">
        <v>4.6</v>
      </c>
      <c r="AD39" s="36">
        <v>5</v>
      </c>
      <c r="AE39" s="36">
        <v>4.9</v>
      </c>
      <c r="AF39" s="36">
        <v>3.8</v>
      </c>
      <c r="AG39" s="36">
        <v>4.8</v>
      </c>
      <c r="AH39" s="37">
        <f>SUM(E39,AD39:AG39,AC39,AB39,Z39,Y39,W39,V39,T39,S39,Q39,P39,N39,M39,K39,J39,H39,G39)</f>
        <v>69.67</v>
      </c>
      <c r="AI39" s="36">
        <v>5</v>
      </c>
      <c r="AJ39" s="37">
        <f>SUM(AC39:AG39,Z39,W39,T39,Q39,N39,K39,H39,E39)</f>
        <v>42.2</v>
      </c>
      <c r="AK39" s="36"/>
      <c r="AL39" s="37">
        <f>SUM(AB39,Y39,V39,S39,P39,M39,J39,G39)</f>
        <v>27.47</v>
      </c>
      <c r="AM39" s="36"/>
      <c r="AN39" s="37">
        <f>SUM(AD39:AG39)</f>
        <v>18.5</v>
      </c>
      <c r="AO39" s="37"/>
      <c r="AP39" s="37">
        <v>5</v>
      </c>
    </row>
    <row r="40" spans="1:42" ht="15" customHeight="1" thickBot="1">
      <c r="A40" s="32">
        <v>6</v>
      </c>
      <c r="B40" s="38">
        <v>39037</v>
      </c>
      <c r="C40" s="32" t="s">
        <v>55</v>
      </c>
      <c r="D40" s="35"/>
      <c r="E40" s="36"/>
      <c r="F40" s="36">
        <v>16</v>
      </c>
      <c r="G40" s="37">
        <f>PRODUCT(F40,0.5)</f>
        <v>8</v>
      </c>
      <c r="H40" s="36">
        <v>4.6</v>
      </c>
      <c r="I40" s="36">
        <v>23</v>
      </c>
      <c r="J40" s="37">
        <f>PRODUCT(I40,0.5)</f>
        <v>11.5</v>
      </c>
      <c r="K40" s="36">
        <v>4.9</v>
      </c>
      <c r="L40" s="36">
        <v>0</v>
      </c>
      <c r="M40" s="37">
        <f>PRODUCT(L40,0.17)</f>
        <v>0</v>
      </c>
      <c r="N40" s="36">
        <v>0</v>
      </c>
      <c r="O40" s="36">
        <v>0</v>
      </c>
      <c r="P40" s="37">
        <f>PRODUCT(O40,0.5)</f>
        <v>0</v>
      </c>
      <c r="Q40" s="36">
        <v>0</v>
      </c>
      <c r="R40" s="36">
        <v>11</v>
      </c>
      <c r="S40" s="37">
        <f>PRODUCT(R40,0.5)</f>
        <v>5.5</v>
      </c>
      <c r="T40" s="36">
        <v>5</v>
      </c>
      <c r="U40" s="36">
        <v>0</v>
      </c>
      <c r="V40" s="37">
        <f>PRODUCT(U40,0.17)</f>
        <v>0</v>
      </c>
      <c r="W40" s="36">
        <v>0</v>
      </c>
      <c r="X40" s="36">
        <v>14</v>
      </c>
      <c r="Y40" s="37">
        <f>PRODUCT(X40,0.17)</f>
        <v>2.3800000000000003</v>
      </c>
      <c r="Z40" s="36">
        <v>4</v>
      </c>
      <c r="AA40" s="36">
        <v>23</v>
      </c>
      <c r="AB40" s="37">
        <f>PRODUCT(AA40,0.17)</f>
        <v>3.91</v>
      </c>
      <c r="AC40" s="36">
        <v>3</v>
      </c>
      <c r="AD40" s="36">
        <v>4.8</v>
      </c>
      <c r="AE40" s="36">
        <v>3.6</v>
      </c>
      <c r="AF40" s="36">
        <v>3.8</v>
      </c>
      <c r="AG40" s="36">
        <v>3.5</v>
      </c>
      <c r="AH40" s="37">
        <f>SUM(E40,AD40:AG40,AC40,AB40,Z40,Y40,W40,V40,T40,S40,Q40,P40,N40,M40,K40,J40,H40,G40)</f>
        <v>68.49</v>
      </c>
      <c r="AI40" s="36">
        <v>6</v>
      </c>
      <c r="AJ40" s="37">
        <f>SUM(AC40:AG40,Z40,W40,T40,Q40,N40,K40,H40,E40)</f>
        <v>37.2</v>
      </c>
      <c r="AK40" s="36"/>
      <c r="AL40" s="37">
        <f>SUM(AB40,Y40,V40,S40,P40,M40,J40,G40)</f>
        <v>31.29</v>
      </c>
      <c r="AM40" s="36"/>
      <c r="AN40" s="37">
        <f>SUM(AD40:AG40)</f>
        <v>15.7</v>
      </c>
      <c r="AO40" s="37"/>
      <c r="AP40" s="37">
        <v>6</v>
      </c>
    </row>
    <row r="41" spans="1:42" ht="15" customHeight="1" thickBot="1">
      <c r="A41" s="32">
        <v>7</v>
      </c>
      <c r="B41" s="38">
        <v>39037</v>
      </c>
      <c r="C41" s="32" t="s">
        <v>56</v>
      </c>
      <c r="D41" s="35">
        <v>30943</v>
      </c>
      <c r="E41" s="36"/>
      <c r="F41" s="36">
        <v>15</v>
      </c>
      <c r="G41" s="37">
        <f>PRODUCT(F41,0.5)</f>
        <v>7.5</v>
      </c>
      <c r="H41" s="36">
        <v>4.5</v>
      </c>
      <c r="I41" s="36">
        <v>15</v>
      </c>
      <c r="J41" s="37">
        <f>PRODUCT(I41,0.5)</f>
        <v>7.5</v>
      </c>
      <c r="K41" s="36">
        <v>4.9</v>
      </c>
      <c r="L41" s="36">
        <v>0</v>
      </c>
      <c r="M41" s="37">
        <f>PRODUCT(L41,0.17)</f>
        <v>0</v>
      </c>
      <c r="N41" s="36">
        <v>0</v>
      </c>
      <c r="O41" s="36">
        <v>0</v>
      </c>
      <c r="P41" s="37">
        <f>PRODUCT(O41,0.5)</f>
        <v>0</v>
      </c>
      <c r="Q41" s="36">
        <v>0</v>
      </c>
      <c r="R41" s="36">
        <v>16</v>
      </c>
      <c r="S41" s="37">
        <f>PRODUCT(R41,0.5)</f>
        <v>8</v>
      </c>
      <c r="T41" s="36">
        <v>4.8</v>
      </c>
      <c r="U41" s="36">
        <v>0</v>
      </c>
      <c r="V41" s="37">
        <f>PRODUCT(U41,0.17)</f>
        <v>0</v>
      </c>
      <c r="W41" s="36">
        <v>0</v>
      </c>
      <c r="X41" s="36">
        <v>12</v>
      </c>
      <c r="Y41" s="37">
        <f>PRODUCT(X41,0.17)</f>
        <v>2.04</v>
      </c>
      <c r="Z41" s="36">
        <v>4.6</v>
      </c>
      <c r="AA41" s="36">
        <v>12</v>
      </c>
      <c r="AB41" s="37">
        <f>PRODUCT(AA41,0.17)</f>
        <v>2.04</v>
      </c>
      <c r="AC41" s="36">
        <v>4.2</v>
      </c>
      <c r="AD41" s="36">
        <v>5</v>
      </c>
      <c r="AE41" s="36">
        <v>4.5</v>
      </c>
      <c r="AF41" s="36">
        <v>4.6</v>
      </c>
      <c r="AG41" s="36">
        <v>4.2</v>
      </c>
      <c r="AH41" s="37">
        <f>SUM(E41,AD41:AG41,AC41,AB41,Z41,Y41,W41,V41,T41,S41,Q41,P41,N41,M41,K41,J41,H41,G41)</f>
        <v>68.38</v>
      </c>
      <c r="AI41" s="36">
        <v>7</v>
      </c>
      <c r="AJ41" s="37">
        <f>SUM(AC41:AG41,Z41,W41,T41,Q41,N41,K41,H41,E41)</f>
        <v>41.3</v>
      </c>
      <c r="AK41" s="36"/>
      <c r="AL41" s="37">
        <f>SUM(AB41,Y41,V41,S41,P41,M41,J41,G41)</f>
        <v>27.08</v>
      </c>
      <c r="AM41" s="36"/>
      <c r="AN41" s="37">
        <f>SUM(AD41:AG41)</f>
        <v>18.3</v>
      </c>
      <c r="AO41" s="37"/>
      <c r="AP41" s="37">
        <v>7</v>
      </c>
    </row>
    <row r="42" spans="1:42" ht="15" customHeight="1" thickBot="1">
      <c r="A42" s="39">
        <v>37</v>
      </c>
      <c r="B42" s="40">
        <v>39038</v>
      </c>
      <c r="C42" s="39" t="s">
        <v>86</v>
      </c>
      <c r="D42" s="41"/>
      <c r="E42" s="42"/>
      <c r="F42" s="42">
        <v>17</v>
      </c>
      <c r="G42" s="43">
        <f>PRODUCT(F42,0.5)</f>
        <v>8.5</v>
      </c>
      <c r="H42" s="42">
        <v>5</v>
      </c>
      <c r="I42" s="42">
        <v>21</v>
      </c>
      <c r="J42" s="43">
        <f>PRODUCT(I42,0.5)</f>
        <v>10.5</v>
      </c>
      <c r="K42" s="42">
        <v>4.5</v>
      </c>
      <c r="L42" s="42">
        <v>0</v>
      </c>
      <c r="M42" s="43">
        <f>PRODUCT(L42,0.17)</f>
        <v>0</v>
      </c>
      <c r="N42" s="42">
        <v>0</v>
      </c>
      <c r="O42" s="42">
        <v>0</v>
      </c>
      <c r="P42" s="43">
        <f>PRODUCT(O42,0.5)</f>
        <v>0</v>
      </c>
      <c r="Q42" s="42">
        <v>0</v>
      </c>
      <c r="R42" s="42">
        <v>12</v>
      </c>
      <c r="S42" s="43">
        <f>PRODUCT(R42,0.5)</f>
        <v>6</v>
      </c>
      <c r="T42" s="42">
        <v>4.6</v>
      </c>
      <c r="U42" s="42">
        <v>0</v>
      </c>
      <c r="V42" s="43">
        <f>PRODUCT(U42,0.17)</f>
        <v>0</v>
      </c>
      <c r="W42" s="42">
        <v>0</v>
      </c>
      <c r="X42" s="42">
        <v>10</v>
      </c>
      <c r="Y42" s="43">
        <f>PRODUCT(X42,0.17)</f>
        <v>1.7000000000000002</v>
      </c>
      <c r="Z42" s="42">
        <v>4.1</v>
      </c>
      <c r="AA42" s="42">
        <v>12</v>
      </c>
      <c r="AB42" s="43">
        <f>PRODUCT(AA42,0.17)</f>
        <v>2.04</v>
      </c>
      <c r="AC42" s="42">
        <v>2.8</v>
      </c>
      <c r="AD42" s="42">
        <v>4.3</v>
      </c>
      <c r="AE42" s="42">
        <v>4.6</v>
      </c>
      <c r="AF42" s="42">
        <v>4.2</v>
      </c>
      <c r="AG42" s="42">
        <v>4.5</v>
      </c>
      <c r="AH42" s="43">
        <f>SUM(E42,AD42:AG42,AC42,AB42,Z42,Y42,W42,V42,T42,S42,Q42,P42,N42,M42,K42,J42,H42,G42)</f>
        <v>67.34</v>
      </c>
      <c r="AI42" s="42">
        <v>1</v>
      </c>
      <c r="AJ42" s="43">
        <f>SUM(AC42:AG42,Z42,W42,T42,Q42,N42,K42,H42,E42)</f>
        <v>38.6</v>
      </c>
      <c r="AK42" s="42"/>
      <c r="AL42" s="43">
        <f>SUM(AB42,Y42,V42,S42,P42,M42,J42,G42)</f>
        <v>28.740000000000002</v>
      </c>
      <c r="AM42" s="42"/>
      <c r="AN42" s="43">
        <f>SUM(AD42:AG42)</f>
        <v>17.599999999999998</v>
      </c>
      <c r="AO42" s="43"/>
      <c r="AP42" s="43">
        <v>8</v>
      </c>
    </row>
    <row r="43" spans="1:42" ht="15" customHeight="1" thickBot="1">
      <c r="A43" s="32">
        <v>8</v>
      </c>
      <c r="B43" s="38">
        <v>39037</v>
      </c>
      <c r="C43" s="32" t="s">
        <v>57</v>
      </c>
      <c r="D43" s="35">
        <v>33249</v>
      </c>
      <c r="E43" s="36"/>
      <c r="F43" s="36">
        <v>23</v>
      </c>
      <c r="G43" s="37">
        <f>PRODUCT(F43,0.5)</f>
        <v>11.5</v>
      </c>
      <c r="H43" s="36">
        <v>4.3</v>
      </c>
      <c r="I43" s="36">
        <v>15</v>
      </c>
      <c r="J43" s="37">
        <f>PRODUCT(I43,0.5)</f>
        <v>7.5</v>
      </c>
      <c r="K43" s="36">
        <v>4.8</v>
      </c>
      <c r="L43" s="36">
        <v>0</v>
      </c>
      <c r="M43" s="37">
        <f>PRODUCT(L43,0.17)</f>
        <v>0</v>
      </c>
      <c r="N43" s="36">
        <v>0</v>
      </c>
      <c r="O43" s="36">
        <v>0</v>
      </c>
      <c r="P43" s="37">
        <f>PRODUCT(O43,0.5)</f>
        <v>0</v>
      </c>
      <c r="Q43" s="36">
        <v>0</v>
      </c>
      <c r="R43" s="36">
        <v>9</v>
      </c>
      <c r="S43" s="37">
        <f>PRODUCT(R43,0.5)</f>
        <v>4.5</v>
      </c>
      <c r="T43" s="36">
        <v>4.5</v>
      </c>
      <c r="U43" s="36">
        <v>0</v>
      </c>
      <c r="V43" s="37">
        <f>PRODUCT(U43,0.17)</f>
        <v>0</v>
      </c>
      <c r="W43" s="36">
        <v>0</v>
      </c>
      <c r="X43" s="36">
        <v>60</v>
      </c>
      <c r="Y43" s="37">
        <f>PRODUCT(X43,0.17)</f>
        <v>10.200000000000001</v>
      </c>
      <c r="Z43" s="36">
        <v>3.5</v>
      </c>
      <c r="AA43" s="36">
        <v>24</v>
      </c>
      <c r="AB43" s="37">
        <f>PRODUCT(AA43,0.17)</f>
        <v>4.08</v>
      </c>
      <c r="AC43" s="36">
        <v>2.5</v>
      </c>
      <c r="AD43" s="36">
        <v>2.8</v>
      </c>
      <c r="AE43" s="36">
        <v>2.3</v>
      </c>
      <c r="AF43" s="36">
        <v>2.5</v>
      </c>
      <c r="AG43" s="36">
        <v>2.3</v>
      </c>
      <c r="AH43" s="37">
        <f>SUM(E43,AD43:AG43,AC43,AB43,Z43,Y43,W43,V43,T43,S43,Q43,P43,N43,M43,K43,J43,H43,G43)</f>
        <v>67.28</v>
      </c>
      <c r="AI43" s="36">
        <v>8</v>
      </c>
      <c r="AJ43" s="37">
        <f>SUM(AC43:AG43,Z43,W43,T43,Q43,N43,K43,H43,E43)</f>
        <v>29.5</v>
      </c>
      <c r="AK43" s="36"/>
      <c r="AL43" s="37">
        <f>SUM(AB43,Y43,V43,S43,P43,M43,J43,G43)</f>
        <v>37.78</v>
      </c>
      <c r="AM43" s="36"/>
      <c r="AN43" s="37">
        <f>SUM(AD43:AG43)</f>
        <v>9.899999999999999</v>
      </c>
      <c r="AO43" s="37"/>
      <c r="AP43" s="37">
        <v>9</v>
      </c>
    </row>
    <row r="44" spans="1:42" ht="15" customHeight="1" thickBot="1">
      <c r="A44" s="32">
        <v>9</v>
      </c>
      <c r="B44" s="38">
        <v>39037</v>
      </c>
      <c r="C44" s="32" t="s">
        <v>58</v>
      </c>
      <c r="D44" s="35">
        <v>32197</v>
      </c>
      <c r="E44" s="36"/>
      <c r="F44" s="36">
        <v>10</v>
      </c>
      <c r="G44" s="37">
        <f>PRODUCT(F44,0.5)</f>
        <v>5</v>
      </c>
      <c r="H44" s="36">
        <v>4.5</v>
      </c>
      <c r="I44" s="36">
        <v>23</v>
      </c>
      <c r="J44" s="37">
        <f>PRODUCT(I44,0.5)</f>
        <v>11.5</v>
      </c>
      <c r="K44" s="36">
        <v>4.9</v>
      </c>
      <c r="L44" s="36">
        <v>0</v>
      </c>
      <c r="M44" s="37">
        <f>PRODUCT(L44,0.17)</f>
        <v>0</v>
      </c>
      <c r="N44" s="36">
        <v>0</v>
      </c>
      <c r="O44" s="36">
        <v>0</v>
      </c>
      <c r="P44" s="37">
        <f>PRODUCT(O44,0.5)</f>
        <v>0</v>
      </c>
      <c r="Q44" s="36">
        <v>0</v>
      </c>
      <c r="R44" s="36">
        <v>13</v>
      </c>
      <c r="S44" s="37">
        <f>PRODUCT(R44,0.5)</f>
        <v>6.5</v>
      </c>
      <c r="T44" s="36">
        <v>4.9</v>
      </c>
      <c r="U44" s="36">
        <v>0</v>
      </c>
      <c r="V44" s="37">
        <f>PRODUCT(U44,0.17)</f>
        <v>0</v>
      </c>
      <c r="W44" s="36">
        <v>0</v>
      </c>
      <c r="X44" s="36">
        <v>13</v>
      </c>
      <c r="Y44" s="37">
        <f>PRODUCT(X44,0.17)</f>
        <v>2.21</v>
      </c>
      <c r="Z44" s="36">
        <v>4.5</v>
      </c>
      <c r="AA44" s="36">
        <v>10</v>
      </c>
      <c r="AB44" s="37">
        <f>PRODUCT(AA44,0.17)</f>
        <v>1.7000000000000002</v>
      </c>
      <c r="AC44" s="36">
        <v>4</v>
      </c>
      <c r="AD44" s="36">
        <v>4.6</v>
      </c>
      <c r="AE44" s="36">
        <v>4.4</v>
      </c>
      <c r="AF44" s="36">
        <v>4.2</v>
      </c>
      <c r="AG44" s="36">
        <v>3.8</v>
      </c>
      <c r="AH44" s="37">
        <f>SUM(E44,AD44:AG44,AC44,AB44,Z44,Y44,W44,V44,T44,S44,Q44,P44,N44,M44,K44,J44,H44,G44)</f>
        <v>66.71000000000001</v>
      </c>
      <c r="AI44" s="36">
        <v>9</v>
      </c>
      <c r="AJ44" s="37">
        <f>SUM(AC44:AG44,Z44,W44,T44,Q44,N44,K44,H44,E44)</f>
        <v>39.8</v>
      </c>
      <c r="AK44" s="36"/>
      <c r="AL44" s="37">
        <f>SUM(AB44,Y44,V44,S44,P44,M44,J44,G44)</f>
        <v>26.91</v>
      </c>
      <c r="AM44" s="36"/>
      <c r="AN44" s="37">
        <f>SUM(AD44:AG44)</f>
        <v>17</v>
      </c>
      <c r="AO44" s="37"/>
      <c r="AP44" s="37">
        <v>10</v>
      </c>
    </row>
    <row r="45" spans="1:42" ht="15" customHeight="1" thickBot="1">
      <c r="A45" s="32">
        <v>10</v>
      </c>
      <c r="B45" s="38">
        <v>39037</v>
      </c>
      <c r="C45" s="32" t="s">
        <v>59</v>
      </c>
      <c r="D45" s="35">
        <v>31988</v>
      </c>
      <c r="E45" s="36"/>
      <c r="F45" s="36">
        <v>13</v>
      </c>
      <c r="G45" s="37">
        <f>PRODUCT(F45,0.5)</f>
        <v>6.5</v>
      </c>
      <c r="H45" s="36">
        <v>4.5</v>
      </c>
      <c r="I45" s="36">
        <v>33</v>
      </c>
      <c r="J45" s="37">
        <f>PRODUCT(I45,0.5)</f>
        <v>16.5</v>
      </c>
      <c r="K45" s="36">
        <v>4.9</v>
      </c>
      <c r="L45" s="36">
        <v>0</v>
      </c>
      <c r="M45" s="37">
        <f>PRODUCT(L45,0.17)</f>
        <v>0</v>
      </c>
      <c r="N45" s="36">
        <v>0</v>
      </c>
      <c r="O45" s="36">
        <v>0</v>
      </c>
      <c r="P45" s="37">
        <f>PRODUCT(O45,0.5)</f>
        <v>0</v>
      </c>
      <c r="Q45" s="36">
        <v>0</v>
      </c>
      <c r="R45" s="36">
        <v>3</v>
      </c>
      <c r="S45" s="37">
        <f>PRODUCT(R45,0.5)</f>
        <v>1.5</v>
      </c>
      <c r="T45" s="36">
        <v>4</v>
      </c>
      <c r="U45" s="36">
        <v>0</v>
      </c>
      <c r="V45" s="37">
        <f>PRODUCT(U45,0.17)</f>
        <v>0</v>
      </c>
      <c r="W45" s="36">
        <v>0</v>
      </c>
      <c r="X45" s="36">
        <v>21</v>
      </c>
      <c r="Y45" s="37">
        <f>PRODUCT(X45,0.17)</f>
        <v>3.5700000000000003</v>
      </c>
      <c r="Z45" s="36">
        <v>4.2</v>
      </c>
      <c r="AA45" s="36">
        <v>19</v>
      </c>
      <c r="AB45" s="37">
        <f>PRODUCT(AA45,0.17)</f>
        <v>3.2300000000000004</v>
      </c>
      <c r="AC45" s="36">
        <v>3.7</v>
      </c>
      <c r="AD45" s="36">
        <v>3.3</v>
      </c>
      <c r="AE45" s="36">
        <v>3.2</v>
      </c>
      <c r="AF45" s="36">
        <v>3.3</v>
      </c>
      <c r="AG45" s="36">
        <v>3.2</v>
      </c>
      <c r="AH45" s="37">
        <f>SUM(E45,AD45:AG45,AC45,AB45,Z45,Y45,W45,V45,T45,S45,Q45,P45,N45,M45,K45,J45,H45,G45)</f>
        <v>65.6</v>
      </c>
      <c r="AI45" s="36">
        <v>10</v>
      </c>
      <c r="AJ45" s="37">
        <f>SUM(AC45:AG45,Z45,W45,T45,Q45,N45,K45,H45,E45)</f>
        <v>34.3</v>
      </c>
      <c r="AK45" s="36"/>
      <c r="AL45" s="37">
        <f>SUM(AB45,Y45,V45,S45,P45,M45,J45,G45)</f>
        <v>31.3</v>
      </c>
      <c r="AM45" s="36"/>
      <c r="AN45" s="37">
        <f>SUM(AD45:AG45)</f>
        <v>13</v>
      </c>
      <c r="AO45" s="37"/>
      <c r="AP45" s="37">
        <v>11</v>
      </c>
    </row>
    <row r="46" spans="1:42" ht="15" customHeight="1" thickBot="1">
      <c r="A46" s="32">
        <v>11</v>
      </c>
      <c r="B46" s="38">
        <v>39037</v>
      </c>
      <c r="C46" s="32" t="s">
        <v>60</v>
      </c>
      <c r="D46" s="35">
        <v>32813</v>
      </c>
      <c r="E46" s="36"/>
      <c r="F46" s="36">
        <v>15</v>
      </c>
      <c r="G46" s="37">
        <f>PRODUCT(F46,0.5)</f>
        <v>7.5</v>
      </c>
      <c r="H46" s="36">
        <v>4</v>
      </c>
      <c r="I46" s="36">
        <v>13</v>
      </c>
      <c r="J46" s="37">
        <f>PRODUCT(I46,0.5)</f>
        <v>6.5</v>
      </c>
      <c r="K46" s="36">
        <v>4.2</v>
      </c>
      <c r="L46" s="36">
        <v>0</v>
      </c>
      <c r="M46" s="37">
        <f>PRODUCT(L46,0.17)</f>
        <v>0</v>
      </c>
      <c r="N46" s="36">
        <v>0</v>
      </c>
      <c r="O46" s="36">
        <v>0</v>
      </c>
      <c r="P46" s="37">
        <f>PRODUCT(O46,0.5)</f>
        <v>0</v>
      </c>
      <c r="Q46" s="36">
        <v>0</v>
      </c>
      <c r="R46" s="36">
        <v>19</v>
      </c>
      <c r="S46" s="37">
        <f>PRODUCT(R46,0.5)</f>
        <v>9.5</v>
      </c>
      <c r="T46" s="36">
        <v>4</v>
      </c>
      <c r="U46" s="36">
        <v>0</v>
      </c>
      <c r="V46" s="37">
        <f>PRODUCT(U46,0.17)</f>
        <v>0</v>
      </c>
      <c r="W46" s="36">
        <v>0</v>
      </c>
      <c r="X46" s="36">
        <v>20</v>
      </c>
      <c r="Y46" s="37">
        <f>PRODUCT(X46,0.17)</f>
        <v>3.4000000000000004</v>
      </c>
      <c r="Z46" s="36">
        <v>4</v>
      </c>
      <c r="AA46" s="36">
        <v>17</v>
      </c>
      <c r="AB46" s="37">
        <f>PRODUCT(AA46,0.17)</f>
        <v>2.89</v>
      </c>
      <c r="AC46" s="36">
        <v>3.1</v>
      </c>
      <c r="AD46" s="36">
        <v>4.3</v>
      </c>
      <c r="AE46" s="36">
        <v>3.5</v>
      </c>
      <c r="AF46" s="36">
        <v>3.8</v>
      </c>
      <c r="AG46" s="36">
        <v>2.8</v>
      </c>
      <c r="AH46" s="37">
        <f>SUM(E46,AD46:AG46,AC46,AB46,Z46,Y46,W46,V46,T46,S46,Q46,P46,N46,M46,K46,J46,H46,G46)</f>
        <v>63.49</v>
      </c>
      <c r="AI46" s="36">
        <v>11</v>
      </c>
      <c r="AJ46" s="37">
        <f>SUM(AC46:AG46,Z46,W46,T46,Q46,N46,K46,H46,E46)</f>
        <v>33.7</v>
      </c>
      <c r="AK46" s="36"/>
      <c r="AL46" s="37">
        <f>SUM(AB46,Y46,V46,S46,P46,M46,J46,G46)</f>
        <v>29.79</v>
      </c>
      <c r="AM46" s="36"/>
      <c r="AN46" s="37">
        <f>SUM(AD46:AG46)</f>
        <v>14.399999999999999</v>
      </c>
      <c r="AO46" s="37"/>
      <c r="AP46" s="37">
        <v>12</v>
      </c>
    </row>
    <row r="47" spans="1:42" ht="15" customHeight="1" thickBot="1">
      <c r="A47" s="32">
        <v>12</v>
      </c>
      <c r="B47" s="38">
        <v>39037</v>
      </c>
      <c r="C47" s="32" t="s">
        <v>61</v>
      </c>
      <c r="D47" s="35">
        <v>32998</v>
      </c>
      <c r="E47" s="36"/>
      <c r="F47" s="36">
        <v>13</v>
      </c>
      <c r="G47" s="37">
        <f>PRODUCT(F47,0.5)</f>
        <v>6.5</v>
      </c>
      <c r="H47" s="36">
        <v>4.5</v>
      </c>
      <c r="I47" s="36">
        <v>16</v>
      </c>
      <c r="J47" s="37">
        <f>PRODUCT(I47,0.5)</f>
        <v>8</v>
      </c>
      <c r="K47" s="36">
        <v>4.6</v>
      </c>
      <c r="L47" s="36">
        <v>0</v>
      </c>
      <c r="M47" s="37">
        <f>PRODUCT(L47,0.17)</f>
        <v>0</v>
      </c>
      <c r="N47" s="36">
        <v>0</v>
      </c>
      <c r="O47" s="36">
        <v>0</v>
      </c>
      <c r="P47" s="37">
        <f>PRODUCT(O47,0.5)</f>
        <v>0</v>
      </c>
      <c r="Q47" s="36">
        <v>0</v>
      </c>
      <c r="R47" s="36">
        <v>9</v>
      </c>
      <c r="S47" s="37">
        <f>PRODUCT(R47,0.5)</f>
        <v>4.5</v>
      </c>
      <c r="T47" s="36">
        <v>4.7</v>
      </c>
      <c r="U47" s="36">
        <v>0</v>
      </c>
      <c r="V47" s="37">
        <f>PRODUCT(U47,0.17)</f>
        <v>0</v>
      </c>
      <c r="W47" s="36">
        <v>0</v>
      </c>
      <c r="X47" s="36">
        <v>33</v>
      </c>
      <c r="Y47" s="37">
        <f>PRODUCT(X47,0.17)</f>
        <v>5.61</v>
      </c>
      <c r="Z47" s="36">
        <v>4.6</v>
      </c>
      <c r="AA47" s="36">
        <v>38</v>
      </c>
      <c r="AB47" s="37">
        <f>PRODUCT(AA47,0.17)</f>
        <v>6.460000000000001</v>
      </c>
      <c r="AC47" s="36">
        <v>3.3</v>
      </c>
      <c r="AD47" s="36">
        <v>3.6</v>
      </c>
      <c r="AE47" s="36">
        <v>2</v>
      </c>
      <c r="AF47" s="36">
        <v>3</v>
      </c>
      <c r="AG47" s="36">
        <v>1.9</v>
      </c>
      <c r="AH47" s="37">
        <f>SUM(E47,AD47:AG47,AC47,AB47,Z47,Y47,W47,V47,T47,S47,Q47,P47,N47,M47,K47,J47,H47,G47)</f>
        <v>63.27</v>
      </c>
      <c r="AI47" s="36">
        <v>12</v>
      </c>
      <c r="AJ47" s="37">
        <f>SUM(AC47:AG47,Z47,W47,T47,Q47,N47,K47,H47,E47)</f>
        <v>32.199999999999996</v>
      </c>
      <c r="AK47" s="36"/>
      <c r="AL47" s="37">
        <f>SUM(AB47,Y47,V47,S47,P47,M47,J47,G47)</f>
        <v>31.07</v>
      </c>
      <c r="AM47" s="36"/>
      <c r="AN47" s="37">
        <f>SUM(AD47:AG47)</f>
        <v>10.5</v>
      </c>
      <c r="AO47" s="37"/>
      <c r="AP47" s="37">
        <v>13</v>
      </c>
    </row>
    <row r="48" spans="1:42" ht="15" customHeight="1" thickBot="1">
      <c r="A48" s="32">
        <v>13</v>
      </c>
      <c r="B48" s="38">
        <v>39037</v>
      </c>
      <c r="C48" s="32" t="s">
        <v>62</v>
      </c>
      <c r="D48" s="35">
        <v>28942</v>
      </c>
      <c r="E48" s="36"/>
      <c r="F48" s="36">
        <v>11</v>
      </c>
      <c r="G48" s="37">
        <f>PRODUCT(F48,0.5)</f>
        <v>5.5</v>
      </c>
      <c r="H48" s="36">
        <v>4.7</v>
      </c>
      <c r="I48" s="36">
        <v>15</v>
      </c>
      <c r="J48" s="37">
        <f>PRODUCT(I48,0.5)</f>
        <v>7.5</v>
      </c>
      <c r="K48" s="36">
        <v>4.9</v>
      </c>
      <c r="L48" s="36">
        <v>0</v>
      </c>
      <c r="M48" s="37">
        <f>PRODUCT(L48,0.17)</f>
        <v>0</v>
      </c>
      <c r="N48" s="36">
        <v>0</v>
      </c>
      <c r="O48" s="36">
        <v>0</v>
      </c>
      <c r="P48" s="37">
        <f>PRODUCT(O48,0.5)</f>
        <v>0</v>
      </c>
      <c r="Q48" s="36">
        <v>0</v>
      </c>
      <c r="R48" s="36">
        <v>16</v>
      </c>
      <c r="S48" s="37">
        <f>PRODUCT(R48,0.5)</f>
        <v>8</v>
      </c>
      <c r="T48" s="36">
        <v>4.5</v>
      </c>
      <c r="U48" s="36">
        <v>0</v>
      </c>
      <c r="V48" s="37">
        <f>PRODUCT(U48,0.17)</f>
        <v>0</v>
      </c>
      <c r="W48" s="36">
        <v>0</v>
      </c>
      <c r="X48" s="36">
        <v>19</v>
      </c>
      <c r="Y48" s="37">
        <f>PRODUCT(X48,0.17)</f>
        <v>3.2300000000000004</v>
      </c>
      <c r="Z48" s="36">
        <v>4</v>
      </c>
      <c r="AA48" s="36">
        <v>28</v>
      </c>
      <c r="AB48" s="37">
        <f>PRODUCT(AA48,0.17)</f>
        <v>4.760000000000001</v>
      </c>
      <c r="AC48" s="36">
        <v>4</v>
      </c>
      <c r="AD48" s="36">
        <v>1.6</v>
      </c>
      <c r="AE48" s="36">
        <v>3.5</v>
      </c>
      <c r="AF48" s="36">
        <v>3.6</v>
      </c>
      <c r="AG48" s="36">
        <v>3.3</v>
      </c>
      <c r="AH48" s="37">
        <f>SUM(E48,AD48:AG48,AC48,AB48,Z48,Y48,W48,V48,T48,S48,Q48,P48,N48,M48,K48,J48,H48,G48)</f>
        <v>63.09</v>
      </c>
      <c r="AI48" s="36">
        <v>13</v>
      </c>
      <c r="AJ48" s="37">
        <f>SUM(AC48:AG48,Z48,W48,T48,Q48,N48,K48,H48,E48)</f>
        <v>34.1</v>
      </c>
      <c r="AK48" s="36"/>
      <c r="AL48" s="37">
        <f>SUM(AB48,Y48,V48,S48,P48,M48,J48,G48)</f>
        <v>28.990000000000002</v>
      </c>
      <c r="AM48" s="36"/>
      <c r="AN48" s="37">
        <f>SUM(AD48:AG48)</f>
        <v>12</v>
      </c>
      <c r="AO48" s="37"/>
      <c r="AP48" s="37">
        <v>14</v>
      </c>
    </row>
    <row r="49" spans="1:42" ht="15" customHeight="1" thickBot="1">
      <c r="A49" s="32">
        <v>14</v>
      </c>
      <c r="B49" s="38">
        <v>39037</v>
      </c>
      <c r="C49" s="32" t="s">
        <v>63</v>
      </c>
      <c r="D49" s="35">
        <v>26397</v>
      </c>
      <c r="E49" s="36"/>
      <c r="F49" s="36">
        <v>10</v>
      </c>
      <c r="G49" s="37">
        <f>PRODUCT(F49,0.5)</f>
        <v>5</v>
      </c>
      <c r="H49" s="36">
        <v>4.4</v>
      </c>
      <c r="I49" s="36">
        <v>12</v>
      </c>
      <c r="J49" s="37">
        <f>PRODUCT(I49,0.5)</f>
        <v>6</v>
      </c>
      <c r="K49" s="36">
        <v>4.7</v>
      </c>
      <c r="L49" s="36">
        <v>0</v>
      </c>
      <c r="M49" s="37">
        <f>PRODUCT(L49,0.17)</f>
        <v>0</v>
      </c>
      <c r="N49" s="36">
        <v>0</v>
      </c>
      <c r="O49" s="36">
        <v>0</v>
      </c>
      <c r="P49" s="37">
        <f>PRODUCT(O49,0.5)</f>
        <v>0</v>
      </c>
      <c r="Q49" s="36">
        <v>0</v>
      </c>
      <c r="R49" s="36">
        <v>17</v>
      </c>
      <c r="S49" s="37">
        <f>PRODUCT(R49,0.5)</f>
        <v>8.5</v>
      </c>
      <c r="T49" s="36">
        <v>4.7</v>
      </c>
      <c r="U49" s="36">
        <v>0</v>
      </c>
      <c r="V49" s="37">
        <f>PRODUCT(U49,0.17)</f>
        <v>0</v>
      </c>
      <c r="W49" s="36">
        <v>0</v>
      </c>
      <c r="X49" s="36">
        <v>21</v>
      </c>
      <c r="Y49" s="37">
        <f>PRODUCT(X49,0.17)</f>
        <v>3.5700000000000003</v>
      </c>
      <c r="Z49" s="36">
        <v>4</v>
      </c>
      <c r="AA49" s="36">
        <v>15</v>
      </c>
      <c r="AB49" s="37">
        <f>PRODUCT(AA49,0.17)</f>
        <v>2.5500000000000003</v>
      </c>
      <c r="AC49" s="36">
        <v>4.2</v>
      </c>
      <c r="AD49" s="36">
        <v>3.6</v>
      </c>
      <c r="AE49" s="36">
        <v>3.8</v>
      </c>
      <c r="AF49" s="36">
        <v>3.7</v>
      </c>
      <c r="AG49" s="36">
        <v>3.6</v>
      </c>
      <c r="AH49" s="37">
        <f>SUM(E49,AD49:AG49,AC49,AB49,Z49,Y49,W49,V49,T49,S49,Q49,P49,N49,M49,K49,J49,H49,G49)</f>
        <v>62.32000000000001</v>
      </c>
      <c r="AI49" s="36">
        <v>14</v>
      </c>
      <c r="AJ49" s="37">
        <f>SUM(AC49:AG49,Z49,W49,T49,Q49,N49,K49,H49,E49)</f>
        <v>36.7</v>
      </c>
      <c r="AK49" s="36"/>
      <c r="AL49" s="37">
        <f>SUM(AB49,Y49,V49,S49,P49,M49,J49,G49)</f>
        <v>25.62</v>
      </c>
      <c r="AM49" s="36"/>
      <c r="AN49" s="37">
        <f>SUM(AD49:AG49)</f>
        <v>14.700000000000001</v>
      </c>
      <c r="AO49" s="37"/>
      <c r="AP49" s="37">
        <v>15</v>
      </c>
    </row>
    <row r="50" spans="1:42" ht="15" customHeight="1" thickBot="1">
      <c r="A50" s="39">
        <v>38</v>
      </c>
      <c r="B50" s="40">
        <v>39038</v>
      </c>
      <c r="C50" s="39" t="s">
        <v>87</v>
      </c>
      <c r="D50" s="41"/>
      <c r="E50" s="42"/>
      <c r="F50" s="42">
        <v>13</v>
      </c>
      <c r="G50" s="43">
        <f>PRODUCT(F50,0.5)</f>
        <v>6.5</v>
      </c>
      <c r="H50" s="42">
        <v>4.5</v>
      </c>
      <c r="I50" s="42">
        <v>18</v>
      </c>
      <c r="J50" s="43">
        <f>PRODUCT(I50,0.5)</f>
        <v>9</v>
      </c>
      <c r="K50" s="42">
        <v>4.9</v>
      </c>
      <c r="L50" s="42">
        <v>0</v>
      </c>
      <c r="M50" s="43">
        <f>PRODUCT(L50,0.17)</f>
        <v>0</v>
      </c>
      <c r="N50" s="42">
        <v>0</v>
      </c>
      <c r="O50" s="42">
        <v>0</v>
      </c>
      <c r="P50" s="43">
        <f>PRODUCT(O50,0.5)</f>
        <v>0</v>
      </c>
      <c r="Q50" s="42">
        <v>0</v>
      </c>
      <c r="R50" s="42">
        <v>10</v>
      </c>
      <c r="S50" s="43">
        <f>PRODUCT(R50,0.5)</f>
        <v>5</v>
      </c>
      <c r="T50" s="42">
        <v>4.7</v>
      </c>
      <c r="U50" s="42">
        <v>0</v>
      </c>
      <c r="V50" s="43">
        <f>PRODUCT(U50,0.17)</f>
        <v>0</v>
      </c>
      <c r="W50" s="42">
        <v>0</v>
      </c>
      <c r="X50" s="42">
        <v>7</v>
      </c>
      <c r="Y50" s="43">
        <f>PRODUCT(X50,0.17)</f>
        <v>1.1900000000000002</v>
      </c>
      <c r="Z50" s="42">
        <v>3.7</v>
      </c>
      <c r="AA50" s="42">
        <v>3</v>
      </c>
      <c r="AB50" s="43">
        <f>PRODUCT(AA50,0.17)</f>
        <v>0.51</v>
      </c>
      <c r="AC50" s="42">
        <v>3</v>
      </c>
      <c r="AD50" s="42">
        <v>4.7</v>
      </c>
      <c r="AE50" s="42">
        <v>4.7</v>
      </c>
      <c r="AF50" s="42">
        <v>4</v>
      </c>
      <c r="AG50" s="42">
        <v>4.5</v>
      </c>
      <c r="AH50" s="43">
        <f>SUM(E50,AD50:AG50,AC50,AB50,Z50,Y50,W50,V50,T50,S50,Q50,P50,N50,M50,K50,J50,H50,G50)</f>
        <v>60.9</v>
      </c>
      <c r="AI50" s="42">
        <v>2</v>
      </c>
      <c r="AJ50" s="43">
        <f>SUM(AC50:AG50,Z50,W50,T50,Q50,N50,K50,H50,E50)</f>
        <v>38.699999999999996</v>
      </c>
      <c r="AK50" s="42"/>
      <c r="AL50" s="43">
        <f>SUM(AB50,Y50,V50,S50,P50,M50,J50,G50)</f>
        <v>22.2</v>
      </c>
      <c r="AM50" s="42"/>
      <c r="AN50" s="43">
        <f>SUM(AD50:AG50)</f>
        <v>17.9</v>
      </c>
      <c r="AO50" s="43"/>
      <c r="AP50" s="43">
        <v>16</v>
      </c>
    </row>
    <row r="51" spans="1:42" ht="15" customHeight="1" thickBot="1">
      <c r="A51" s="24">
        <v>45</v>
      </c>
      <c r="B51" s="25">
        <v>39039</v>
      </c>
      <c r="C51" s="24" t="s">
        <v>94</v>
      </c>
      <c r="D51" s="26" t="s">
        <v>95</v>
      </c>
      <c r="E51" s="27"/>
      <c r="F51" s="27">
        <v>16</v>
      </c>
      <c r="G51" s="28">
        <f>PRODUCT(F51,0.5)</f>
        <v>8</v>
      </c>
      <c r="H51" s="27">
        <v>4.7</v>
      </c>
      <c r="I51" s="27">
        <v>20</v>
      </c>
      <c r="J51" s="28">
        <f>PRODUCT(I51,0.5)</f>
        <v>10</v>
      </c>
      <c r="K51" s="27">
        <v>3.5</v>
      </c>
      <c r="L51" s="27">
        <v>0</v>
      </c>
      <c r="M51" s="28">
        <f>PRODUCT(L51,0.17)</f>
        <v>0</v>
      </c>
      <c r="N51" s="27">
        <v>0</v>
      </c>
      <c r="O51" s="27">
        <v>0</v>
      </c>
      <c r="P51" s="28">
        <f>PRODUCT(O51,0.5)</f>
        <v>0</v>
      </c>
      <c r="Q51" s="27">
        <v>0</v>
      </c>
      <c r="R51" s="27">
        <v>16</v>
      </c>
      <c r="S51" s="28">
        <f>PRODUCT(R51,0.5)</f>
        <v>8</v>
      </c>
      <c r="T51" s="27">
        <v>4.1</v>
      </c>
      <c r="U51" s="27">
        <v>0</v>
      </c>
      <c r="V51" s="28">
        <f>PRODUCT(U51,0.17)</f>
        <v>0</v>
      </c>
      <c r="W51" s="27">
        <v>0</v>
      </c>
      <c r="X51" s="27">
        <v>10</v>
      </c>
      <c r="Y51" s="28">
        <f>PRODUCT(X51,0.17)</f>
        <v>1.7000000000000002</v>
      </c>
      <c r="Z51" s="27">
        <v>3.5</v>
      </c>
      <c r="AA51" s="27">
        <v>6</v>
      </c>
      <c r="AB51" s="28">
        <f>PRODUCT(AA51,0.17)</f>
        <v>1.02</v>
      </c>
      <c r="AC51" s="27">
        <v>3.8</v>
      </c>
      <c r="AD51" s="27">
        <v>4.2</v>
      </c>
      <c r="AE51" s="27">
        <v>3.4</v>
      </c>
      <c r="AF51" s="27">
        <v>1.5</v>
      </c>
      <c r="AG51" s="27">
        <v>3.2</v>
      </c>
      <c r="AH51" s="28">
        <f>SUM(E51,AD51:AG51,AC51,AB51,Z51,Y51,W51,V51,T51,S51,Q51,P51,N51,M51,K51,J51,H51,G51)</f>
        <v>60.620000000000005</v>
      </c>
      <c r="AI51" s="27">
        <v>1</v>
      </c>
      <c r="AJ51" s="28">
        <f>SUM(AC51:AG51,Z51,W51,T51,Q51,N51,K51,H51,E51)</f>
        <v>31.900000000000002</v>
      </c>
      <c r="AK51" s="27"/>
      <c r="AL51" s="28">
        <f>SUM(AB51,Y51,V51,S51,P51,M51,J51,G51)</f>
        <v>28.72</v>
      </c>
      <c r="AM51" s="27"/>
      <c r="AN51" s="28">
        <f>SUM(AD51:AG51)</f>
        <v>12.3</v>
      </c>
      <c r="AO51" s="28"/>
      <c r="AP51" s="28">
        <v>17</v>
      </c>
    </row>
    <row r="52" spans="1:42" ht="15" customHeight="1" thickBot="1">
      <c r="A52" s="32">
        <v>15</v>
      </c>
      <c r="B52" s="38">
        <v>39037</v>
      </c>
      <c r="C52" s="32" t="s">
        <v>64</v>
      </c>
      <c r="D52" s="35">
        <v>31844</v>
      </c>
      <c r="E52" s="36"/>
      <c r="F52" s="36">
        <v>12</v>
      </c>
      <c r="G52" s="37">
        <f>PRODUCT(F52,0.5)</f>
        <v>6</v>
      </c>
      <c r="H52" s="36">
        <v>5</v>
      </c>
      <c r="I52" s="36">
        <v>20</v>
      </c>
      <c r="J52" s="37">
        <f>PRODUCT(I52,0.5)</f>
        <v>10</v>
      </c>
      <c r="K52" s="36">
        <v>5</v>
      </c>
      <c r="L52" s="36">
        <v>0</v>
      </c>
      <c r="M52" s="37">
        <f>PRODUCT(L52,0.17)</f>
        <v>0</v>
      </c>
      <c r="N52" s="36">
        <v>0</v>
      </c>
      <c r="O52" s="36">
        <v>0</v>
      </c>
      <c r="P52" s="37">
        <f>PRODUCT(O52,0.5)</f>
        <v>0</v>
      </c>
      <c r="Q52" s="36">
        <v>0</v>
      </c>
      <c r="R52" s="36">
        <v>5</v>
      </c>
      <c r="S52" s="37">
        <f>PRODUCT(R52,0.5)</f>
        <v>2.5</v>
      </c>
      <c r="T52" s="36">
        <v>4.5</v>
      </c>
      <c r="U52" s="36">
        <v>0</v>
      </c>
      <c r="V52" s="37">
        <f>PRODUCT(U52,0.17)</f>
        <v>0</v>
      </c>
      <c r="W52" s="36">
        <v>0</v>
      </c>
      <c r="X52" s="36">
        <v>11</v>
      </c>
      <c r="Y52" s="37">
        <f>PRODUCT(X52,0.17)</f>
        <v>1.87</v>
      </c>
      <c r="Z52" s="36">
        <v>4.9</v>
      </c>
      <c r="AA52" s="36">
        <v>10</v>
      </c>
      <c r="AB52" s="37">
        <f>PRODUCT(AA52,0.17)</f>
        <v>1.7000000000000002</v>
      </c>
      <c r="AC52" s="36">
        <v>4.5</v>
      </c>
      <c r="AD52" s="36">
        <v>2.6</v>
      </c>
      <c r="AE52" s="36">
        <v>3.6</v>
      </c>
      <c r="AF52" s="36">
        <v>3.7</v>
      </c>
      <c r="AG52" s="36">
        <v>3.5</v>
      </c>
      <c r="AH52" s="37">
        <f>SUM(E52,AD52:AG52,AC52,AB52,Z52,Y52,W52,V52,T52,S52,Q52,P52,N52,M52,K52,J52,H52,G52)</f>
        <v>59.370000000000005</v>
      </c>
      <c r="AI52" s="36">
        <v>15</v>
      </c>
      <c r="AJ52" s="37">
        <f>SUM(AC52:AG52,Z52,W52,T52,Q52,N52,K52,H52,E52)</f>
        <v>37.3</v>
      </c>
      <c r="AK52" s="36"/>
      <c r="AL52" s="37">
        <f>SUM(AB52,Y52,V52,S52,P52,M52,J52,G52)</f>
        <v>22.07</v>
      </c>
      <c r="AM52" s="36"/>
      <c r="AN52" s="37">
        <f>SUM(AD52:AG52)</f>
        <v>13.4</v>
      </c>
      <c r="AO52" s="37"/>
      <c r="AP52" s="37">
        <v>18</v>
      </c>
    </row>
    <row r="53" spans="1:42" ht="15" customHeight="1" thickBot="1">
      <c r="A53" s="39">
        <v>39</v>
      </c>
      <c r="B53" s="40">
        <v>39038</v>
      </c>
      <c r="C53" s="39" t="s">
        <v>88</v>
      </c>
      <c r="D53" s="41">
        <v>25100</v>
      </c>
      <c r="E53" s="42"/>
      <c r="F53" s="42">
        <v>15</v>
      </c>
      <c r="G53" s="43">
        <f>PRODUCT(F53,0.5)</f>
        <v>7.5</v>
      </c>
      <c r="H53" s="42">
        <v>4.8</v>
      </c>
      <c r="I53" s="42">
        <v>20</v>
      </c>
      <c r="J53" s="43">
        <f>PRODUCT(I53,0.5)</f>
        <v>10</v>
      </c>
      <c r="K53" s="42">
        <v>4.6</v>
      </c>
      <c r="L53" s="42">
        <v>0</v>
      </c>
      <c r="M53" s="43">
        <f>PRODUCT(L53,0.17)</f>
        <v>0</v>
      </c>
      <c r="N53" s="42">
        <v>0</v>
      </c>
      <c r="O53" s="42">
        <v>0</v>
      </c>
      <c r="P53" s="43">
        <f>PRODUCT(O53,0.5)</f>
        <v>0</v>
      </c>
      <c r="Q53" s="42">
        <v>0</v>
      </c>
      <c r="R53" s="42">
        <v>10</v>
      </c>
      <c r="S53" s="43">
        <f>PRODUCT(R53,0.5)</f>
        <v>5</v>
      </c>
      <c r="T53" s="42">
        <v>4.5</v>
      </c>
      <c r="U53" s="42">
        <v>0</v>
      </c>
      <c r="V53" s="43">
        <f>PRODUCT(U53,0.17)</f>
        <v>0</v>
      </c>
      <c r="W53" s="42">
        <v>0</v>
      </c>
      <c r="X53" s="42">
        <v>9</v>
      </c>
      <c r="Y53" s="43">
        <f>PRODUCT(X53,0.17)</f>
        <v>1.53</v>
      </c>
      <c r="Z53" s="42">
        <v>3.6</v>
      </c>
      <c r="AA53" s="42">
        <v>2</v>
      </c>
      <c r="AB53" s="43">
        <f>PRODUCT(AA53,0.17)</f>
        <v>0.34</v>
      </c>
      <c r="AC53" s="42">
        <v>2</v>
      </c>
      <c r="AD53" s="42">
        <v>4.1</v>
      </c>
      <c r="AE53" s="42">
        <v>3.7</v>
      </c>
      <c r="AF53" s="42">
        <v>3.7</v>
      </c>
      <c r="AG53" s="42">
        <v>3.7</v>
      </c>
      <c r="AH53" s="43">
        <f>SUM(E53,AD53:AG53,AC53,AB53,Z53,Y53,W53,V53,T53,S53,Q53,P53,N53,M53,K53,J53,H53,G53)</f>
        <v>59.07</v>
      </c>
      <c r="AI53" s="42">
        <v>3</v>
      </c>
      <c r="AJ53" s="43">
        <f>SUM(AC53:AG53,Z53,W53,T53,Q53,N53,K53,H53,E53)</f>
        <v>34.699999999999996</v>
      </c>
      <c r="AK53" s="42"/>
      <c r="AL53" s="43">
        <f>SUM(AB53,Y53,V53,S53,P53,M53,J53,G53)</f>
        <v>24.37</v>
      </c>
      <c r="AM53" s="42"/>
      <c r="AN53" s="43">
        <f>SUM(AD53:AG53)</f>
        <v>15.2</v>
      </c>
      <c r="AO53" s="43"/>
      <c r="AP53" s="43">
        <v>19</v>
      </c>
    </row>
    <row r="54" spans="1:42" ht="15" customHeight="1" thickBot="1">
      <c r="A54" s="32">
        <v>16</v>
      </c>
      <c r="B54" s="38">
        <v>39037</v>
      </c>
      <c r="C54" s="32" t="s">
        <v>65</v>
      </c>
      <c r="D54" s="35">
        <v>32007</v>
      </c>
      <c r="E54" s="36"/>
      <c r="F54" s="36">
        <v>11</v>
      </c>
      <c r="G54" s="37">
        <f>PRODUCT(F54,0.5)</f>
        <v>5.5</v>
      </c>
      <c r="H54" s="36">
        <v>4.5</v>
      </c>
      <c r="I54" s="36">
        <v>12</v>
      </c>
      <c r="J54" s="37">
        <f>PRODUCT(I54,0.5)</f>
        <v>6</v>
      </c>
      <c r="K54" s="36">
        <v>4.7</v>
      </c>
      <c r="L54" s="36">
        <v>0</v>
      </c>
      <c r="M54" s="37">
        <f>PRODUCT(L54,0.17)</f>
        <v>0</v>
      </c>
      <c r="N54" s="36">
        <v>0</v>
      </c>
      <c r="O54" s="36">
        <v>0</v>
      </c>
      <c r="P54" s="37">
        <f>PRODUCT(O54,0.5)</f>
        <v>0</v>
      </c>
      <c r="Q54" s="36">
        <v>0</v>
      </c>
      <c r="R54" s="36">
        <v>10</v>
      </c>
      <c r="S54" s="37">
        <f>PRODUCT(R54,0.5)</f>
        <v>5</v>
      </c>
      <c r="T54" s="36">
        <v>4.2</v>
      </c>
      <c r="U54" s="36">
        <v>0</v>
      </c>
      <c r="V54" s="37">
        <f>PRODUCT(U54,0.17)</f>
        <v>0</v>
      </c>
      <c r="W54" s="36">
        <v>0</v>
      </c>
      <c r="X54" s="36">
        <v>13</v>
      </c>
      <c r="Y54" s="37">
        <f>PRODUCT(X54,0.17)</f>
        <v>2.21</v>
      </c>
      <c r="Z54" s="36">
        <v>4</v>
      </c>
      <c r="AA54" s="36">
        <v>3</v>
      </c>
      <c r="AB54" s="37">
        <f>PRODUCT(AA54,0.17)</f>
        <v>0.51</v>
      </c>
      <c r="AC54" s="36">
        <v>3</v>
      </c>
      <c r="AD54" s="36">
        <v>4.9</v>
      </c>
      <c r="AE54" s="36">
        <v>4.6</v>
      </c>
      <c r="AF54" s="36">
        <v>4</v>
      </c>
      <c r="AG54" s="36">
        <v>3.8</v>
      </c>
      <c r="AH54" s="37">
        <f>SUM(E54,AD54:AG54,AC54,AB54,Z54,Y54,W54,V54,T54,S54,Q54,P54,N54,M54,K54,J54,H54,G54)</f>
        <v>56.92</v>
      </c>
      <c r="AI54" s="36">
        <v>16</v>
      </c>
      <c r="AJ54" s="37">
        <f>SUM(AC54:AG54,Z54,W54,T54,Q54,N54,K54,H54,E54)</f>
        <v>37.7</v>
      </c>
      <c r="AK54" s="36"/>
      <c r="AL54" s="37">
        <f>SUM(AB54,Y54,V54,S54,P54,M54,J54,G54)</f>
        <v>19.22</v>
      </c>
      <c r="AM54" s="36"/>
      <c r="AN54" s="37">
        <f>SUM(AD54:AG54)</f>
        <v>17.3</v>
      </c>
      <c r="AO54" s="37"/>
      <c r="AP54" s="37">
        <v>20</v>
      </c>
    </row>
    <row r="55" spans="1:42" ht="15" customHeight="1" thickBot="1">
      <c r="A55" s="32">
        <v>17</v>
      </c>
      <c r="B55" s="38">
        <v>39037</v>
      </c>
      <c r="C55" s="32" t="s">
        <v>66</v>
      </c>
      <c r="D55" s="35">
        <v>32456</v>
      </c>
      <c r="E55" s="36"/>
      <c r="F55" s="36">
        <v>11</v>
      </c>
      <c r="G55" s="37">
        <f>PRODUCT(F55,0.5)</f>
        <v>5.5</v>
      </c>
      <c r="H55" s="36">
        <v>4.6</v>
      </c>
      <c r="I55" s="36">
        <v>16</v>
      </c>
      <c r="J55" s="37">
        <f>PRODUCT(I55,0.5)</f>
        <v>8</v>
      </c>
      <c r="K55" s="36">
        <v>4</v>
      </c>
      <c r="L55" s="36">
        <v>0</v>
      </c>
      <c r="M55" s="37">
        <f>PRODUCT(L55,0.17)</f>
        <v>0</v>
      </c>
      <c r="N55" s="36">
        <v>0</v>
      </c>
      <c r="O55" s="36">
        <v>0</v>
      </c>
      <c r="P55" s="37">
        <f>PRODUCT(O55,0.5)</f>
        <v>0</v>
      </c>
      <c r="Q55" s="36">
        <v>0</v>
      </c>
      <c r="R55" s="36">
        <v>5</v>
      </c>
      <c r="S55" s="37">
        <f>PRODUCT(R55,0.5)</f>
        <v>2.5</v>
      </c>
      <c r="T55" s="36">
        <v>4.5</v>
      </c>
      <c r="U55" s="36">
        <v>0</v>
      </c>
      <c r="V55" s="37">
        <f>PRODUCT(U55,0.17)</f>
        <v>0</v>
      </c>
      <c r="W55" s="36">
        <v>0</v>
      </c>
      <c r="X55" s="36">
        <v>5</v>
      </c>
      <c r="Y55" s="37">
        <f>PRODUCT(X55,0.17)</f>
        <v>0.8500000000000001</v>
      </c>
      <c r="Z55" s="36">
        <v>4</v>
      </c>
      <c r="AA55" s="36">
        <v>15</v>
      </c>
      <c r="AB55" s="37">
        <f>PRODUCT(AA55,0.17)</f>
        <v>2.5500000000000003</v>
      </c>
      <c r="AC55" s="36">
        <v>2.7</v>
      </c>
      <c r="AD55" s="36">
        <v>4.8</v>
      </c>
      <c r="AE55" s="36">
        <v>4</v>
      </c>
      <c r="AF55" s="36">
        <v>4</v>
      </c>
      <c r="AG55" s="36">
        <v>3.9</v>
      </c>
      <c r="AH55" s="37">
        <f>SUM(E55,AD55:AG55,AC55,AB55,Z55,Y55,W55,V55,T55,S55,Q55,P55,N55,M55,K55,J55,H55,G55)</f>
        <v>55.9</v>
      </c>
      <c r="AI55" s="36">
        <v>17</v>
      </c>
      <c r="AJ55" s="37">
        <f>SUM(AC55:AG55,Z55,W55,T55,Q55,N55,K55,H55,E55)</f>
        <v>36.5</v>
      </c>
      <c r="AK55" s="36"/>
      <c r="AL55" s="37">
        <f>SUM(AB55,Y55,V55,S55,P55,M55,J55,G55)</f>
        <v>19.4</v>
      </c>
      <c r="AM55" s="36"/>
      <c r="AN55" s="37">
        <f>SUM(AD55:AG55)</f>
        <v>16.7</v>
      </c>
      <c r="AO55" s="37"/>
      <c r="AP55" s="37">
        <v>21</v>
      </c>
    </row>
    <row r="56" spans="1:42" ht="15" customHeight="1" thickBot="1">
      <c r="A56" s="24">
        <v>46</v>
      </c>
      <c r="B56" s="25">
        <v>39039</v>
      </c>
      <c r="C56" s="24" t="s">
        <v>96</v>
      </c>
      <c r="D56" s="26"/>
      <c r="E56" s="27"/>
      <c r="F56" s="27">
        <v>12</v>
      </c>
      <c r="G56" s="28">
        <f>PRODUCT(F56,0.5)</f>
        <v>6</v>
      </c>
      <c r="H56" s="27">
        <v>4.8</v>
      </c>
      <c r="I56" s="27">
        <v>12</v>
      </c>
      <c r="J56" s="28">
        <f>PRODUCT(I56,0.5)</f>
        <v>6</v>
      </c>
      <c r="K56" s="27">
        <v>4.9</v>
      </c>
      <c r="L56" s="27">
        <v>0</v>
      </c>
      <c r="M56" s="28">
        <f>PRODUCT(L56,0.17)</f>
        <v>0</v>
      </c>
      <c r="N56" s="27">
        <v>0</v>
      </c>
      <c r="O56" s="27">
        <v>0</v>
      </c>
      <c r="P56" s="28">
        <f>PRODUCT(O56,0.5)</f>
        <v>0</v>
      </c>
      <c r="Q56" s="27">
        <v>0</v>
      </c>
      <c r="R56" s="27">
        <v>9</v>
      </c>
      <c r="S56" s="28">
        <f>PRODUCT(R56,0.5)</f>
        <v>4.5</v>
      </c>
      <c r="T56" s="27">
        <v>4.5</v>
      </c>
      <c r="U56" s="27">
        <v>0</v>
      </c>
      <c r="V56" s="28">
        <f>PRODUCT(U56,0.17)</f>
        <v>0</v>
      </c>
      <c r="W56" s="27">
        <v>0</v>
      </c>
      <c r="X56" s="27">
        <v>9</v>
      </c>
      <c r="Y56" s="28">
        <f>PRODUCT(X56,0.17)</f>
        <v>1.53</v>
      </c>
      <c r="Z56" s="27">
        <v>4.2</v>
      </c>
      <c r="AA56" s="27">
        <v>9</v>
      </c>
      <c r="AB56" s="28">
        <f>PRODUCT(AA56,0.17)</f>
        <v>1.53</v>
      </c>
      <c r="AC56" s="27">
        <v>4.6</v>
      </c>
      <c r="AD56" s="27">
        <v>3.8</v>
      </c>
      <c r="AE56" s="27">
        <v>3.6</v>
      </c>
      <c r="AF56" s="27">
        <v>2.5</v>
      </c>
      <c r="AG56" s="27">
        <v>3.4</v>
      </c>
      <c r="AH56" s="28">
        <f>SUM(E56,AD56:AG56,AC56,AB56,Z56,Y56,W56,V56,T56,S56,Q56,P56,N56,M56,K56,J56,H56,G56)</f>
        <v>55.85999999999999</v>
      </c>
      <c r="AI56" s="27">
        <v>2</v>
      </c>
      <c r="AJ56" s="28">
        <f>SUM(AC56:AG56,Z56,W56,T56,Q56,N56,K56,H56,E56)</f>
        <v>36.3</v>
      </c>
      <c r="AK56" s="27"/>
      <c r="AL56" s="28">
        <f>SUM(AB56,Y56,V56,S56,P56,M56,J56,G56)</f>
        <v>19.560000000000002</v>
      </c>
      <c r="AM56" s="27"/>
      <c r="AN56" s="28">
        <f>SUM(AD56:AG56)</f>
        <v>13.3</v>
      </c>
      <c r="AO56" s="28"/>
      <c r="AP56" s="28">
        <v>22</v>
      </c>
    </row>
    <row r="57" spans="1:42" ht="15" customHeight="1" thickBot="1">
      <c r="A57" s="32">
        <v>18</v>
      </c>
      <c r="B57" s="38">
        <v>39037</v>
      </c>
      <c r="C57" s="32" t="s">
        <v>67</v>
      </c>
      <c r="D57" s="35">
        <v>30636</v>
      </c>
      <c r="E57" s="36"/>
      <c r="F57" s="36">
        <v>9</v>
      </c>
      <c r="G57" s="37">
        <f>PRODUCT(F57,0.5)</f>
        <v>4.5</v>
      </c>
      <c r="H57" s="36">
        <v>4.5</v>
      </c>
      <c r="I57" s="36">
        <v>15</v>
      </c>
      <c r="J57" s="37">
        <f>PRODUCT(I57,0.5)</f>
        <v>7.5</v>
      </c>
      <c r="K57" s="36">
        <v>4.9</v>
      </c>
      <c r="L57" s="36">
        <v>0</v>
      </c>
      <c r="M57" s="37">
        <f>PRODUCT(L57,0.17)</f>
        <v>0</v>
      </c>
      <c r="N57" s="36">
        <v>0</v>
      </c>
      <c r="O57" s="36">
        <v>0</v>
      </c>
      <c r="P57" s="37">
        <f>PRODUCT(O57,0.5)</f>
        <v>0</v>
      </c>
      <c r="Q57" s="36">
        <v>0</v>
      </c>
      <c r="R57" s="36">
        <v>10</v>
      </c>
      <c r="S57" s="37">
        <f>PRODUCT(R57,0.5)</f>
        <v>5</v>
      </c>
      <c r="T57" s="36">
        <v>4.2</v>
      </c>
      <c r="U57" s="36">
        <v>0</v>
      </c>
      <c r="V57" s="37">
        <f>PRODUCT(U57,0.17)</f>
        <v>0</v>
      </c>
      <c r="W57" s="36">
        <v>0</v>
      </c>
      <c r="X57" s="36">
        <v>15</v>
      </c>
      <c r="Y57" s="37">
        <f>PRODUCT(X57,0.17)</f>
        <v>2.5500000000000003</v>
      </c>
      <c r="Z57" s="36">
        <v>4.2</v>
      </c>
      <c r="AA57" s="36">
        <v>6</v>
      </c>
      <c r="AB57" s="37">
        <f>PRODUCT(AA57,0.17)</f>
        <v>1.02</v>
      </c>
      <c r="AC57" s="36">
        <v>2.7</v>
      </c>
      <c r="AD57" s="36">
        <v>3.6</v>
      </c>
      <c r="AE57" s="36">
        <v>2.8</v>
      </c>
      <c r="AF57" s="36">
        <v>4.2</v>
      </c>
      <c r="AG57" s="36">
        <v>3.7</v>
      </c>
      <c r="AH57" s="37">
        <f>SUM(E57,AD57:AG57,AC57,AB57,Z57,Y57,W57,V57,T57,S57,Q57,P57,N57,M57,K57,J57,H57,G57)</f>
        <v>55.37</v>
      </c>
      <c r="AI57" s="36">
        <v>18</v>
      </c>
      <c r="AJ57" s="37">
        <f>SUM(AC57:AG57,Z57,W57,T57,Q57,N57,K57,H57,E57)</f>
        <v>34.8</v>
      </c>
      <c r="AK57" s="36"/>
      <c r="AL57" s="37">
        <f>SUM(AB57,Y57,V57,S57,P57,M57,J57,G57)</f>
        <v>20.57</v>
      </c>
      <c r="AM57" s="36"/>
      <c r="AN57" s="37">
        <f>SUM(AD57:AG57)</f>
        <v>14.3</v>
      </c>
      <c r="AO57" s="37"/>
      <c r="AP57" s="37">
        <v>23</v>
      </c>
    </row>
    <row r="58" spans="1:42" ht="15" customHeight="1" thickBot="1">
      <c r="A58" s="32">
        <v>19</v>
      </c>
      <c r="B58" s="38">
        <v>39037</v>
      </c>
      <c r="C58" s="32" t="s">
        <v>68</v>
      </c>
      <c r="D58" s="35">
        <v>33319</v>
      </c>
      <c r="E58" s="36"/>
      <c r="F58" s="36">
        <v>13</v>
      </c>
      <c r="G58" s="37">
        <f>PRODUCT(F58,0.5)</f>
        <v>6.5</v>
      </c>
      <c r="H58" s="36">
        <v>4.6</v>
      </c>
      <c r="I58" s="36">
        <v>18</v>
      </c>
      <c r="J58" s="37">
        <f>PRODUCT(I58,0.5)</f>
        <v>9</v>
      </c>
      <c r="K58" s="36">
        <v>4.7</v>
      </c>
      <c r="L58" s="36">
        <v>0</v>
      </c>
      <c r="M58" s="37">
        <f>PRODUCT(L58,0.17)</f>
        <v>0</v>
      </c>
      <c r="N58" s="36">
        <v>0</v>
      </c>
      <c r="O58" s="36">
        <v>0</v>
      </c>
      <c r="P58" s="37">
        <f>PRODUCT(O58,0.5)</f>
        <v>0</v>
      </c>
      <c r="Q58" s="36">
        <v>0</v>
      </c>
      <c r="R58" s="36">
        <v>5</v>
      </c>
      <c r="S58" s="37">
        <f>PRODUCT(R58,0.5)</f>
        <v>2.5</v>
      </c>
      <c r="T58" s="36">
        <v>4</v>
      </c>
      <c r="U58" s="36">
        <v>0</v>
      </c>
      <c r="V58" s="37">
        <f>PRODUCT(U58,0.17)</f>
        <v>0</v>
      </c>
      <c r="W58" s="36">
        <v>0</v>
      </c>
      <c r="X58" s="36">
        <v>15</v>
      </c>
      <c r="Y58" s="37">
        <f>PRODUCT(X58,0.17)</f>
        <v>2.5500000000000003</v>
      </c>
      <c r="Z58" s="36">
        <v>4.5</v>
      </c>
      <c r="AA58" s="36">
        <v>14</v>
      </c>
      <c r="AB58" s="37">
        <f>PRODUCT(AA58,0.17)</f>
        <v>2.3800000000000003</v>
      </c>
      <c r="AC58" s="36">
        <v>3</v>
      </c>
      <c r="AD58" s="36">
        <v>4.6</v>
      </c>
      <c r="AE58" s="36">
        <v>2</v>
      </c>
      <c r="AF58" s="36">
        <v>2.2</v>
      </c>
      <c r="AG58" s="36">
        <v>2.2</v>
      </c>
      <c r="AH58" s="37">
        <f>SUM(E58,AD58:AG58,AC58,AB58,Z58,Y58,W58,V58,T58,S58,Q58,P58,N58,M58,K58,J58,H58,G58)</f>
        <v>54.730000000000004</v>
      </c>
      <c r="AI58" s="36">
        <v>19</v>
      </c>
      <c r="AJ58" s="37">
        <f>SUM(AC58:AG58,Z58,W58,T58,Q58,N58,K58,H58,E58)</f>
        <v>31.799999999999997</v>
      </c>
      <c r="AK58" s="36"/>
      <c r="AL58" s="37">
        <f>SUM(AB58,Y58,V58,S58,P58,M58,J58,G58)</f>
        <v>22.93</v>
      </c>
      <c r="AM58" s="36"/>
      <c r="AN58" s="37">
        <f>SUM(AD58:AG58)</f>
        <v>11</v>
      </c>
      <c r="AO58" s="37"/>
      <c r="AP58" s="37">
        <v>24</v>
      </c>
    </row>
    <row r="59" spans="1:42" ht="15" customHeight="1" thickBot="1">
      <c r="A59" s="32">
        <v>20</v>
      </c>
      <c r="B59" s="38">
        <v>39037</v>
      </c>
      <c r="C59" s="32" t="s">
        <v>69</v>
      </c>
      <c r="D59" s="35">
        <v>32040</v>
      </c>
      <c r="E59" s="36"/>
      <c r="F59" s="36">
        <v>10</v>
      </c>
      <c r="G59" s="37">
        <f>PRODUCT(F59,0.5)</f>
        <v>5</v>
      </c>
      <c r="H59" s="36">
        <v>4.7</v>
      </c>
      <c r="I59" s="36">
        <v>10</v>
      </c>
      <c r="J59" s="37">
        <f>PRODUCT(I59,0.5)</f>
        <v>5</v>
      </c>
      <c r="K59" s="36">
        <v>4.8</v>
      </c>
      <c r="L59" s="36">
        <v>0</v>
      </c>
      <c r="M59" s="37">
        <f>PRODUCT(L59,0.17)</f>
        <v>0</v>
      </c>
      <c r="N59" s="36">
        <v>0</v>
      </c>
      <c r="O59" s="36">
        <v>0</v>
      </c>
      <c r="P59" s="37">
        <f>PRODUCT(O59,0.5)</f>
        <v>0</v>
      </c>
      <c r="Q59" s="36">
        <v>0</v>
      </c>
      <c r="R59" s="36">
        <v>10</v>
      </c>
      <c r="S59" s="37">
        <f>PRODUCT(R59,0.5)</f>
        <v>5</v>
      </c>
      <c r="T59" s="36">
        <v>4.5</v>
      </c>
      <c r="U59" s="36">
        <v>0</v>
      </c>
      <c r="V59" s="37">
        <f>PRODUCT(U59,0.17)</f>
        <v>0</v>
      </c>
      <c r="W59" s="36">
        <v>0</v>
      </c>
      <c r="X59" s="36">
        <v>10</v>
      </c>
      <c r="Y59" s="37">
        <f>PRODUCT(X59,0.17)</f>
        <v>1.7000000000000002</v>
      </c>
      <c r="Z59" s="36">
        <v>4.7</v>
      </c>
      <c r="AA59" s="36">
        <v>10</v>
      </c>
      <c r="AB59" s="37">
        <f>PRODUCT(AA59,0.17)</f>
        <v>1.7000000000000002</v>
      </c>
      <c r="AC59" s="36">
        <v>4.4</v>
      </c>
      <c r="AD59" s="36">
        <v>4.6</v>
      </c>
      <c r="AE59" s="36">
        <v>3.2</v>
      </c>
      <c r="AF59" s="36">
        <v>2.8</v>
      </c>
      <c r="AG59" s="36">
        <v>2.6</v>
      </c>
      <c r="AH59" s="37">
        <f>SUM(E59,AD59:AG59,AC59,AB59,Z59,Y59,W59,V59,T59,S59,Q59,P59,N59,M59,K59,J59,H59,G59)</f>
        <v>54.7</v>
      </c>
      <c r="AI59" s="36">
        <v>20</v>
      </c>
      <c r="AJ59" s="37">
        <f>SUM(AC59:AG59,Z59,W59,T59,Q59,N59,K59,H59,E59)</f>
        <v>36.300000000000004</v>
      </c>
      <c r="AK59" s="36"/>
      <c r="AL59" s="37">
        <f>SUM(AB59,Y59,V59,S59,P59,M59,J59,G59)</f>
        <v>18.4</v>
      </c>
      <c r="AM59" s="36"/>
      <c r="AN59" s="37">
        <f>SUM(AD59:AG59)</f>
        <v>13.2</v>
      </c>
      <c r="AO59" s="37"/>
      <c r="AP59" s="37">
        <v>25</v>
      </c>
    </row>
    <row r="60" spans="1:42" ht="15" customHeight="1" thickBot="1">
      <c r="A60" s="32">
        <v>21</v>
      </c>
      <c r="B60" s="38">
        <v>39037</v>
      </c>
      <c r="C60" s="32" t="s">
        <v>70</v>
      </c>
      <c r="D60" s="35">
        <v>31856</v>
      </c>
      <c r="E60" s="36"/>
      <c r="F60" s="36">
        <v>11</v>
      </c>
      <c r="G60" s="37">
        <f>PRODUCT(F60,0.5)</f>
        <v>5.5</v>
      </c>
      <c r="H60" s="36">
        <v>4.5</v>
      </c>
      <c r="I60" s="36">
        <v>18</v>
      </c>
      <c r="J60" s="37">
        <f>PRODUCT(I60,0.5)</f>
        <v>9</v>
      </c>
      <c r="K60" s="36">
        <v>4.7</v>
      </c>
      <c r="L60" s="36">
        <v>0</v>
      </c>
      <c r="M60" s="37">
        <f>PRODUCT(L60,0.17)</f>
        <v>0</v>
      </c>
      <c r="N60" s="36">
        <v>0</v>
      </c>
      <c r="O60" s="36">
        <v>0</v>
      </c>
      <c r="P60" s="37">
        <f>PRODUCT(O60,0.5)</f>
        <v>0</v>
      </c>
      <c r="Q60" s="36">
        <v>0</v>
      </c>
      <c r="R60" s="36">
        <v>10</v>
      </c>
      <c r="S60" s="37">
        <f>PRODUCT(R60,0.5)</f>
        <v>5</v>
      </c>
      <c r="T60" s="36">
        <v>4.5</v>
      </c>
      <c r="U60" s="36">
        <v>0</v>
      </c>
      <c r="V60" s="37">
        <f>PRODUCT(U60,0.17)</f>
        <v>0</v>
      </c>
      <c r="W60" s="36">
        <v>0</v>
      </c>
      <c r="X60" s="36">
        <v>17</v>
      </c>
      <c r="Y60" s="37">
        <f>PRODUCT(X60,0.17)</f>
        <v>2.89</v>
      </c>
      <c r="Z60" s="36">
        <v>3.8</v>
      </c>
      <c r="AA60" s="36">
        <v>10</v>
      </c>
      <c r="AB60" s="37">
        <f>PRODUCT(AA60,0.17)</f>
        <v>1.7000000000000002</v>
      </c>
      <c r="AC60" s="36">
        <v>3</v>
      </c>
      <c r="AD60" s="36">
        <v>2.6</v>
      </c>
      <c r="AE60" s="36">
        <v>2.4</v>
      </c>
      <c r="AF60" s="36">
        <v>2.4</v>
      </c>
      <c r="AG60" s="36">
        <v>2.2</v>
      </c>
      <c r="AH60" s="37">
        <f>SUM(E60,AD60:AG60,AC60,AB60,Z60,Y60,W60,V60,T60,S60,Q60,P60,N60,M60,K60,J60,H60,G60)</f>
        <v>54.190000000000005</v>
      </c>
      <c r="AI60" s="36">
        <v>21</v>
      </c>
      <c r="AJ60" s="37">
        <f>SUM(AC60:AG60,Z60,W60,T60,Q60,N60,K60,H60,E60)</f>
        <v>30.1</v>
      </c>
      <c r="AK60" s="36"/>
      <c r="AL60" s="37">
        <f>SUM(AB60,Y60,V60,S60,P60,M60,J60,G60)</f>
        <v>24.09</v>
      </c>
      <c r="AM60" s="36"/>
      <c r="AN60" s="37">
        <f>SUM(AD60:AG60)</f>
        <v>9.600000000000001</v>
      </c>
      <c r="AO60" s="37"/>
      <c r="AP60" s="37">
        <v>26</v>
      </c>
    </row>
    <row r="61" spans="1:42" ht="15" customHeight="1" thickBot="1">
      <c r="A61" s="32">
        <v>22</v>
      </c>
      <c r="B61" s="38">
        <v>39037</v>
      </c>
      <c r="C61" s="32" t="s">
        <v>71</v>
      </c>
      <c r="D61" s="35">
        <v>32432</v>
      </c>
      <c r="E61" s="36"/>
      <c r="F61" s="36">
        <v>20</v>
      </c>
      <c r="G61" s="37">
        <f>PRODUCT(F61,0.5)</f>
        <v>10</v>
      </c>
      <c r="H61" s="36">
        <v>4.9</v>
      </c>
      <c r="I61" s="36">
        <v>12</v>
      </c>
      <c r="J61" s="37">
        <f>PRODUCT(I61,0.5)</f>
        <v>6</v>
      </c>
      <c r="K61" s="36">
        <v>4.8</v>
      </c>
      <c r="L61" s="36">
        <v>0</v>
      </c>
      <c r="M61" s="37">
        <f>PRODUCT(L61,0.17)</f>
        <v>0</v>
      </c>
      <c r="N61" s="36">
        <v>0</v>
      </c>
      <c r="O61" s="36">
        <v>0</v>
      </c>
      <c r="P61" s="37">
        <f>PRODUCT(O61,0.5)</f>
        <v>0</v>
      </c>
      <c r="Q61" s="36">
        <v>0</v>
      </c>
      <c r="R61" s="36">
        <v>6</v>
      </c>
      <c r="S61" s="37">
        <f>PRODUCT(R61,0.5)</f>
        <v>3</v>
      </c>
      <c r="T61" s="36">
        <v>4.5</v>
      </c>
      <c r="U61" s="36">
        <v>0</v>
      </c>
      <c r="V61" s="37">
        <f>PRODUCT(U61,0.17)</f>
        <v>0</v>
      </c>
      <c r="W61" s="36">
        <v>0</v>
      </c>
      <c r="X61" s="36">
        <v>5</v>
      </c>
      <c r="Y61" s="37">
        <f>PRODUCT(X61,0.17)</f>
        <v>0.8500000000000001</v>
      </c>
      <c r="Z61" s="36">
        <v>3.5</v>
      </c>
      <c r="AA61" s="36">
        <v>5</v>
      </c>
      <c r="AB61" s="37">
        <f>PRODUCT(AA61,0.17)</f>
        <v>0.8500000000000001</v>
      </c>
      <c r="AC61" s="36">
        <v>3</v>
      </c>
      <c r="AD61" s="36">
        <v>3.9</v>
      </c>
      <c r="AE61" s="36">
        <v>2.3</v>
      </c>
      <c r="AF61" s="36">
        <v>4</v>
      </c>
      <c r="AG61" s="36">
        <v>2.4</v>
      </c>
      <c r="AH61" s="37">
        <f>SUM(E61,AD61:AG61,AC61,AB61,Z61,Y61,W61,V61,T61,S61,Q61,P61,N61,M61,K61,J61,H61,G61)</f>
        <v>54</v>
      </c>
      <c r="AI61" s="36">
        <v>22</v>
      </c>
      <c r="AJ61" s="37">
        <f>SUM(AC61:AG61,Z61,W61,T61,Q61,N61,K61,H61,E61)</f>
        <v>33.300000000000004</v>
      </c>
      <c r="AK61" s="36"/>
      <c r="AL61" s="37">
        <f>SUM(AB61,Y61,V61,S61,P61,M61,J61,G61)</f>
        <v>20.7</v>
      </c>
      <c r="AM61" s="36"/>
      <c r="AN61" s="37">
        <f>SUM(AD61:AG61)</f>
        <v>12.6</v>
      </c>
      <c r="AO61" s="37"/>
      <c r="AP61" s="37">
        <v>27</v>
      </c>
    </row>
    <row r="62" spans="1:42" ht="15" customHeight="1" thickBot="1">
      <c r="A62" s="32">
        <v>23</v>
      </c>
      <c r="B62" s="38">
        <v>39037</v>
      </c>
      <c r="C62" s="32" t="s">
        <v>72</v>
      </c>
      <c r="D62" s="35">
        <v>31792</v>
      </c>
      <c r="E62" s="36"/>
      <c r="F62" s="36">
        <v>9</v>
      </c>
      <c r="G62" s="37">
        <f>PRODUCT(F62,0.5)</f>
        <v>4.5</v>
      </c>
      <c r="H62" s="36">
        <v>4.5</v>
      </c>
      <c r="I62" s="36">
        <v>16</v>
      </c>
      <c r="J62" s="37">
        <f>PRODUCT(I62,0.5)</f>
        <v>8</v>
      </c>
      <c r="K62" s="36">
        <v>4.8</v>
      </c>
      <c r="L62" s="36">
        <v>0</v>
      </c>
      <c r="M62" s="37">
        <f>PRODUCT(L62,0.17)</f>
        <v>0</v>
      </c>
      <c r="N62" s="36">
        <v>0</v>
      </c>
      <c r="O62" s="36">
        <v>0</v>
      </c>
      <c r="P62" s="37">
        <f>PRODUCT(O62,0.5)</f>
        <v>0</v>
      </c>
      <c r="Q62" s="36">
        <v>0</v>
      </c>
      <c r="R62" s="36">
        <v>6</v>
      </c>
      <c r="S62" s="37">
        <f>PRODUCT(R62,0.5)</f>
        <v>3</v>
      </c>
      <c r="T62" s="36">
        <v>4.2</v>
      </c>
      <c r="U62" s="36">
        <v>0</v>
      </c>
      <c r="V62" s="37">
        <f>PRODUCT(U62,0.17)</f>
        <v>0</v>
      </c>
      <c r="W62" s="36">
        <v>0</v>
      </c>
      <c r="X62" s="36">
        <v>13</v>
      </c>
      <c r="Y62" s="37">
        <f>PRODUCT(X62,0.17)</f>
        <v>2.21</v>
      </c>
      <c r="Z62" s="36">
        <v>4</v>
      </c>
      <c r="AA62" s="36">
        <v>7</v>
      </c>
      <c r="AB62" s="37">
        <f>PRODUCT(AA62,0.17)</f>
        <v>1.1900000000000002</v>
      </c>
      <c r="AC62" s="36">
        <v>3.2</v>
      </c>
      <c r="AD62" s="36">
        <v>3.8</v>
      </c>
      <c r="AE62" s="36">
        <v>2.8</v>
      </c>
      <c r="AF62" s="36">
        <v>3.4</v>
      </c>
      <c r="AG62" s="36">
        <v>2.8</v>
      </c>
      <c r="AH62" s="37">
        <f>SUM(E62,AD62:AG62,AC62,AB62,Z62,Y62,W62,V62,T62,S62,Q62,P62,N62,M62,K62,J62,H62,G62)</f>
        <v>52.4</v>
      </c>
      <c r="AI62" s="36">
        <v>23</v>
      </c>
      <c r="AJ62" s="37">
        <f>SUM(AC62:AG62,Z62,W62,T62,Q62,N62,K62,H62,E62)</f>
        <v>33.5</v>
      </c>
      <c r="AK62" s="36"/>
      <c r="AL62" s="37">
        <f>SUM(AB62,Y62,V62,S62,P62,M62,J62,G62)</f>
        <v>18.9</v>
      </c>
      <c r="AM62" s="36"/>
      <c r="AN62" s="37">
        <f>SUM(AD62:AG62)</f>
        <v>12.8</v>
      </c>
      <c r="AO62" s="37"/>
      <c r="AP62" s="37">
        <v>28</v>
      </c>
    </row>
    <row r="63" spans="1:42" ht="15" customHeight="1" thickBot="1">
      <c r="A63" s="32">
        <v>24</v>
      </c>
      <c r="B63" s="38">
        <v>39037</v>
      </c>
      <c r="C63" s="32" t="s">
        <v>73</v>
      </c>
      <c r="D63" s="35">
        <v>31803</v>
      </c>
      <c r="E63" s="36"/>
      <c r="F63" s="36">
        <v>8</v>
      </c>
      <c r="G63" s="37">
        <f>PRODUCT(F63,0.5)</f>
        <v>4</v>
      </c>
      <c r="H63" s="36">
        <v>4.7</v>
      </c>
      <c r="I63" s="36">
        <v>16</v>
      </c>
      <c r="J63" s="37">
        <f>PRODUCT(I63,0.5)</f>
        <v>8</v>
      </c>
      <c r="K63" s="36">
        <v>4.7</v>
      </c>
      <c r="L63" s="36">
        <v>0</v>
      </c>
      <c r="M63" s="37">
        <f>PRODUCT(L63,0.17)</f>
        <v>0</v>
      </c>
      <c r="N63" s="36">
        <v>0</v>
      </c>
      <c r="O63" s="36">
        <v>0</v>
      </c>
      <c r="P63" s="37">
        <f>PRODUCT(O63,0.5)</f>
        <v>0</v>
      </c>
      <c r="Q63" s="36">
        <v>0</v>
      </c>
      <c r="R63" s="36">
        <v>9</v>
      </c>
      <c r="S63" s="37">
        <f>PRODUCT(R63,0.5)</f>
        <v>4.5</v>
      </c>
      <c r="T63" s="36">
        <v>4.2</v>
      </c>
      <c r="U63" s="36">
        <v>0</v>
      </c>
      <c r="V63" s="37">
        <f>PRODUCT(U63,0.17)</f>
        <v>0</v>
      </c>
      <c r="W63" s="36">
        <v>0</v>
      </c>
      <c r="X63" s="36">
        <v>7</v>
      </c>
      <c r="Y63" s="37">
        <f>PRODUCT(X63,0.17)</f>
        <v>1.1900000000000002</v>
      </c>
      <c r="Z63" s="36">
        <v>4</v>
      </c>
      <c r="AA63" s="36">
        <v>9</v>
      </c>
      <c r="AB63" s="37">
        <f>PRODUCT(AA63,0.17)</f>
        <v>1.53</v>
      </c>
      <c r="AC63" s="36">
        <v>3.5</v>
      </c>
      <c r="AD63" s="36">
        <v>3.7</v>
      </c>
      <c r="AE63" s="36">
        <v>2.6</v>
      </c>
      <c r="AF63" s="36">
        <v>3</v>
      </c>
      <c r="AG63" s="36">
        <v>2.6</v>
      </c>
      <c r="AH63" s="37">
        <f>SUM(E63,AD63:AG63,AC63,AB63,Z63,Y63,W63,V63,T63,S63,Q63,P63,N63,M63,K63,J63,H63,G63)</f>
        <v>52.220000000000006</v>
      </c>
      <c r="AI63" s="36">
        <v>24</v>
      </c>
      <c r="AJ63" s="37">
        <f>SUM(AC63:AG63,Z63,W63,T63,Q63,N63,K63,H63,E63)</f>
        <v>33</v>
      </c>
      <c r="AK63" s="36"/>
      <c r="AL63" s="37">
        <f>SUM(AB63,Y63,V63,S63,P63,M63,J63,G63)</f>
        <v>19.22</v>
      </c>
      <c r="AM63" s="36"/>
      <c r="AN63" s="37">
        <f>SUM(AD63:AG63)</f>
        <v>11.9</v>
      </c>
      <c r="AO63" s="37"/>
      <c r="AP63" s="37">
        <v>29</v>
      </c>
    </row>
    <row r="64" spans="1:42" ht="15" customHeight="1" thickBot="1">
      <c r="A64" s="39">
        <v>40</v>
      </c>
      <c r="B64" s="40">
        <v>39038</v>
      </c>
      <c r="C64" s="39" t="s">
        <v>89</v>
      </c>
      <c r="D64" s="41">
        <v>32479</v>
      </c>
      <c r="E64" s="42"/>
      <c r="F64" s="42">
        <v>8</v>
      </c>
      <c r="G64" s="43">
        <f>PRODUCT(F64,0.5)</f>
        <v>4</v>
      </c>
      <c r="H64" s="42">
        <v>4.4</v>
      </c>
      <c r="I64" s="42">
        <v>20</v>
      </c>
      <c r="J64" s="43">
        <f>PRODUCT(I64,0.5)</f>
        <v>10</v>
      </c>
      <c r="K64" s="42">
        <v>3.8</v>
      </c>
      <c r="L64" s="42">
        <v>0</v>
      </c>
      <c r="M64" s="43">
        <f>PRODUCT(L64,0.17)</f>
        <v>0</v>
      </c>
      <c r="N64" s="42">
        <v>0</v>
      </c>
      <c r="O64" s="42">
        <v>0</v>
      </c>
      <c r="P64" s="43">
        <f>PRODUCT(O64,0.5)</f>
        <v>0</v>
      </c>
      <c r="Q64" s="42">
        <v>0</v>
      </c>
      <c r="R64" s="42">
        <v>8</v>
      </c>
      <c r="S64" s="43">
        <f>PRODUCT(R64,0.5)</f>
        <v>4</v>
      </c>
      <c r="T64" s="42">
        <v>4.2</v>
      </c>
      <c r="U64" s="42">
        <v>0</v>
      </c>
      <c r="V64" s="43">
        <f>PRODUCT(U64,0.17)</f>
        <v>0</v>
      </c>
      <c r="W64" s="42">
        <v>0</v>
      </c>
      <c r="X64" s="42">
        <v>7</v>
      </c>
      <c r="Y64" s="43">
        <f>PRODUCT(X64,0.17)</f>
        <v>1.1900000000000002</v>
      </c>
      <c r="Z64" s="42">
        <v>3.4</v>
      </c>
      <c r="AA64" s="42">
        <v>2</v>
      </c>
      <c r="AB64" s="43">
        <f>PRODUCT(AA64,0.17)</f>
        <v>0.34</v>
      </c>
      <c r="AC64" s="42">
        <v>2.5</v>
      </c>
      <c r="AD64" s="42">
        <v>2.8</v>
      </c>
      <c r="AE64" s="42">
        <v>3.6</v>
      </c>
      <c r="AF64" s="42">
        <v>3.8</v>
      </c>
      <c r="AG64" s="42">
        <v>3.8</v>
      </c>
      <c r="AH64" s="43">
        <f>SUM(E64,AD64:AG64,AC64,AB64,Z64,Y64,W64,V64,T64,S64,Q64,P64,N64,M64,K64,J64,H64,G64)</f>
        <v>51.83</v>
      </c>
      <c r="AI64" s="42">
        <v>4</v>
      </c>
      <c r="AJ64" s="43">
        <f>SUM(AC64:AG64,Z64,W64,T64,Q64,N64,K64,H64,E64)</f>
        <v>32.3</v>
      </c>
      <c r="AK64" s="42"/>
      <c r="AL64" s="43">
        <f>SUM(AB64,Y64,V64,S64,P64,M64,J64,G64)</f>
        <v>19.53</v>
      </c>
      <c r="AM64" s="42"/>
      <c r="AN64" s="43">
        <f>SUM(AD64:AG64)</f>
        <v>14</v>
      </c>
      <c r="AO64" s="43"/>
      <c r="AP64" s="43">
        <v>30</v>
      </c>
    </row>
    <row r="65" spans="1:42" ht="15" customHeight="1" thickBot="1">
      <c r="A65" s="24">
        <v>47</v>
      </c>
      <c r="B65" s="25">
        <v>39039</v>
      </c>
      <c r="C65" s="24" t="s">
        <v>97</v>
      </c>
      <c r="D65" s="26">
        <v>33275</v>
      </c>
      <c r="E65" s="27"/>
      <c r="F65" s="27">
        <v>10</v>
      </c>
      <c r="G65" s="28">
        <f>PRODUCT(F65,0.5)</f>
        <v>5</v>
      </c>
      <c r="H65" s="27">
        <v>4.5</v>
      </c>
      <c r="I65" s="27">
        <v>12</v>
      </c>
      <c r="J65" s="28">
        <f>PRODUCT(I65,0.5)</f>
        <v>6</v>
      </c>
      <c r="K65" s="27">
        <v>4.3</v>
      </c>
      <c r="L65" s="27">
        <v>0</v>
      </c>
      <c r="M65" s="28">
        <f>PRODUCT(L65,0.17)</f>
        <v>0</v>
      </c>
      <c r="N65" s="27">
        <v>0</v>
      </c>
      <c r="O65" s="27">
        <v>0</v>
      </c>
      <c r="P65" s="28">
        <f>PRODUCT(O65,0.5)</f>
        <v>0</v>
      </c>
      <c r="Q65" s="27">
        <v>0</v>
      </c>
      <c r="R65" s="27">
        <v>10</v>
      </c>
      <c r="S65" s="28">
        <f>PRODUCT(R65,0.5)</f>
        <v>5</v>
      </c>
      <c r="T65" s="27">
        <v>5</v>
      </c>
      <c r="U65" s="27">
        <v>0</v>
      </c>
      <c r="V65" s="28">
        <f>PRODUCT(U65,0.17)</f>
        <v>0</v>
      </c>
      <c r="W65" s="27">
        <v>0</v>
      </c>
      <c r="X65" s="27">
        <v>2</v>
      </c>
      <c r="Y65" s="28">
        <f>PRODUCT(X65,0.17)</f>
        <v>0.34</v>
      </c>
      <c r="Z65" s="27">
        <v>3.5</v>
      </c>
      <c r="AA65" s="27">
        <v>8</v>
      </c>
      <c r="AB65" s="28">
        <f>PRODUCT(AA65,0.17)</f>
        <v>1.36</v>
      </c>
      <c r="AC65" s="27">
        <v>4.5</v>
      </c>
      <c r="AD65" s="27">
        <v>3.5</v>
      </c>
      <c r="AE65" s="27">
        <v>3.4</v>
      </c>
      <c r="AF65" s="27">
        <v>1.5</v>
      </c>
      <c r="AG65" s="27">
        <v>3.5</v>
      </c>
      <c r="AH65" s="28">
        <f>SUM(E65,AD65:AG65,AC65,AB65,Z65,Y65,W65,V65,T65,S65,Q65,P65,N65,M65,K65,J65,H65,G65)</f>
        <v>51.4</v>
      </c>
      <c r="AI65" s="27">
        <v>3</v>
      </c>
      <c r="AJ65" s="28">
        <f>SUM(AC65:AG65,Z65,W65,T65,Q65,N65,K65,H65,E65)</f>
        <v>33.7</v>
      </c>
      <c r="AK65" s="27"/>
      <c r="AL65" s="28">
        <f>SUM(AB65,Y65,V65,S65,P65,M65,J65,G65)</f>
        <v>17.7</v>
      </c>
      <c r="AM65" s="27"/>
      <c r="AN65" s="28">
        <f>SUM(AD65:AG65)</f>
        <v>11.9</v>
      </c>
      <c r="AO65" s="28"/>
      <c r="AP65" s="28">
        <v>31</v>
      </c>
    </row>
    <row r="66" spans="1:42" ht="15" customHeight="1" thickBot="1">
      <c r="A66" s="24">
        <v>48</v>
      </c>
      <c r="B66" s="25">
        <v>39039</v>
      </c>
      <c r="C66" s="24" t="s">
        <v>98</v>
      </c>
      <c r="D66" s="26"/>
      <c r="E66" s="27"/>
      <c r="F66" s="27">
        <v>14</v>
      </c>
      <c r="G66" s="28">
        <f>PRODUCT(F66,0.5)</f>
        <v>7</v>
      </c>
      <c r="H66" s="27">
        <v>4.7</v>
      </c>
      <c r="I66" s="27">
        <v>16</v>
      </c>
      <c r="J66" s="28">
        <f>PRODUCT(I66,0.5)</f>
        <v>8</v>
      </c>
      <c r="K66" s="27">
        <v>3.5</v>
      </c>
      <c r="L66" s="27">
        <v>0</v>
      </c>
      <c r="M66" s="28">
        <f>PRODUCT(L66,0.17)</f>
        <v>0</v>
      </c>
      <c r="N66" s="27">
        <v>0</v>
      </c>
      <c r="O66" s="27">
        <v>0</v>
      </c>
      <c r="P66" s="28">
        <f>PRODUCT(O66,0.5)</f>
        <v>0</v>
      </c>
      <c r="Q66" s="27">
        <v>0</v>
      </c>
      <c r="R66" s="27">
        <v>12</v>
      </c>
      <c r="S66" s="28">
        <f>PRODUCT(R66,0.5)</f>
        <v>6</v>
      </c>
      <c r="T66" s="27">
        <v>4.7</v>
      </c>
      <c r="U66" s="27">
        <v>0</v>
      </c>
      <c r="V66" s="28">
        <f>PRODUCT(U66,0.17)</f>
        <v>0</v>
      </c>
      <c r="W66" s="27">
        <v>0</v>
      </c>
      <c r="X66" s="27">
        <v>3</v>
      </c>
      <c r="Y66" s="28">
        <f>PRODUCT(X66,0.17)</f>
        <v>0.51</v>
      </c>
      <c r="Z66" s="27">
        <v>2.7</v>
      </c>
      <c r="AA66" s="27">
        <v>2</v>
      </c>
      <c r="AB66" s="28">
        <f>PRODUCT(AA66,0.17)</f>
        <v>0.34</v>
      </c>
      <c r="AC66" s="27">
        <v>2.8</v>
      </c>
      <c r="AD66" s="27">
        <v>3.4</v>
      </c>
      <c r="AE66" s="27">
        <v>3.4</v>
      </c>
      <c r="AF66" s="27">
        <v>1.4</v>
      </c>
      <c r="AG66" s="27">
        <v>2.8</v>
      </c>
      <c r="AH66" s="28">
        <f>SUM(E66,AD66:AG66,AC66,AB66,Z66,Y66,W66,V66,T66,S66,Q66,P66,N66,M66,K66,J66,H66,G66)</f>
        <v>51.25</v>
      </c>
      <c r="AI66" s="27">
        <v>4</v>
      </c>
      <c r="AJ66" s="28">
        <f>SUM(AC66:AG66,Z66,W66,T66,Q66,N66,K66,H66,E66)</f>
        <v>29.4</v>
      </c>
      <c r="AK66" s="27"/>
      <c r="AL66" s="28">
        <f>SUM(AB66,Y66,V66,S66,P66,M66,J66,G66)</f>
        <v>21.85</v>
      </c>
      <c r="AM66" s="27"/>
      <c r="AN66" s="28">
        <f>SUM(AD66:AG66)</f>
        <v>11</v>
      </c>
      <c r="AO66" s="28"/>
      <c r="AP66" s="28">
        <v>32</v>
      </c>
    </row>
    <row r="67" spans="1:42" ht="15" customHeight="1" thickBot="1">
      <c r="A67" s="32">
        <v>25</v>
      </c>
      <c r="B67" s="38">
        <v>39037</v>
      </c>
      <c r="C67" s="32" t="s">
        <v>74</v>
      </c>
      <c r="D67" s="35"/>
      <c r="E67" s="36"/>
      <c r="F67" s="36">
        <v>12</v>
      </c>
      <c r="G67" s="37">
        <f>PRODUCT(F67,0.5)</f>
        <v>6</v>
      </c>
      <c r="H67" s="36">
        <v>4.5</v>
      </c>
      <c r="I67" s="36">
        <v>12</v>
      </c>
      <c r="J67" s="37">
        <f>PRODUCT(I67,0.5)</f>
        <v>6</v>
      </c>
      <c r="K67" s="36">
        <v>4.5</v>
      </c>
      <c r="L67" s="36">
        <v>0</v>
      </c>
      <c r="M67" s="37">
        <f>PRODUCT(L67,0.17)</f>
        <v>0</v>
      </c>
      <c r="N67" s="36">
        <v>0</v>
      </c>
      <c r="O67" s="36">
        <v>0</v>
      </c>
      <c r="P67" s="37">
        <f>PRODUCT(O67,0.5)</f>
        <v>0</v>
      </c>
      <c r="Q67" s="36">
        <v>0</v>
      </c>
      <c r="R67" s="36">
        <v>5</v>
      </c>
      <c r="S67" s="37">
        <f>PRODUCT(R67,0.5)</f>
        <v>2.5</v>
      </c>
      <c r="T67" s="36">
        <v>4.2</v>
      </c>
      <c r="U67" s="36">
        <v>0</v>
      </c>
      <c r="V67" s="37">
        <f>PRODUCT(U67,0.17)</f>
        <v>0</v>
      </c>
      <c r="W67" s="36">
        <v>0</v>
      </c>
      <c r="X67" s="36">
        <v>5</v>
      </c>
      <c r="Y67" s="37">
        <f>PRODUCT(X67,0.17)</f>
        <v>0.8500000000000001</v>
      </c>
      <c r="Z67" s="36">
        <v>4.6</v>
      </c>
      <c r="AA67" s="36">
        <v>6</v>
      </c>
      <c r="AB67" s="37">
        <f>PRODUCT(AA67,0.17)</f>
        <v>1.02</v>
      </c>
      <c r="AC67" s="36">
        <v>4.5</v>
      </c>
      <c r="AD67" s="36">
        <v>4.3</v>
      </c>
      <c r="AE67" s="36">
        <v>2.5</v>
      </c>
      <c r="AF67" s="36">
        <v>3.2</v>
      </c>
      <c r="AG67" s="36">
        <v>2.4</v>
      </c>
      <c r="AH67" s="37">
        <f>SUM(E67,AD67:AG67,AC67,AB67,Z67,Y67,W67,V67,T67,S67,Q67,P67,N67,M67,K67,J67,H67,G67)</f>
        <v>51.06999999999999</v>
      </c>
      <c r="AI67" s="36">
        <v>25</v>
      </c>
      <c r="AJ67" s="37">
        <f>SUM(AC67:AG67,Z67,W67,T67,Q67,N67,K67,H67,E67)</f>
        <v>34.7</v>
      </c>
      <c r="AK67" s="36"/>
      <c r="AL67" s="37">
        <f>SUM(AB67,Y67,V67,S67,P67,M67,J67,G67)</f>
        <v>16.37</v>
      </c>
      <c r="AM67" s="36"/>
      <c r="AN67" s="37">
        <f>SUM(AD67:AG67)</f>
        <v>12.4</v>
      </c>
      <c r="AO67" s="37"/>
      <c r="AP67" s="37">
        <v>33</v>
      </c>
    </row>
    <row r="68" spans="1:42" ht="15" customHeight="1" thickBot="1">
      <c r="A68" s="39">
        <v>41</v>
      </c>
      <c r="B68" s="40">
        <v>39038</v>
      </c>
      <c r="C68" s="39" t="s">
        <v>90</v>
      </c>
      <c r="D68" s="41"/>
      <c r="E68" s="42"/>
      <c r="F68" s="42">
        <v>8</v>
      </c>
      <c r="G68" s="43">
        <f>PRODUCT(F68,0.5)</f>
        <v>4</v>
      </c>
      <c r="H68" s="42">
        <v>4.2</v>
      </c>
      <c r="I68" s="42">
        <v>12</v>
      </c>
      <c r="J68" s="43">
        <f>PRODUCT(I68,0.5)</f>
        <v>6</v>
      </c>
      <c r="K68" s="42">
        <v>4.7</v>
      </c>
      <c r="L68" s="42">
        <v>0</v>
      </c>
      <c r="M68" s="43">
        <f>PRODUCT(L68,0.17)</f>
        <v>0</v>
      </c>
      <c r="N68" s="42">
        <v>0</v>
      </c>
      <c r="O68" s="42">
        <v>0</v>
      </c>
      <c r="P68" s="43">
        <f>PRODUCT(O68,0.5)</f>
        <v>0</v>
      </c>
      <c r="Q68" s="42">
        <v>0</v>
      </c>
      <c r="R68" s="42">
        <v>8</v>
      </c>
      <c r="S68" s="43">
        <f>PRODUCT(R68,0.5)</f>
        <v>4</v>
      </c>
      <c r="T68" s="42">
        <v>4.2</v>
      </c>
      <c r="U68" s="42">
        <v>0</v>
      </c>
      <c r="V68" s="43">
        <f>PRODUCT(U68,0.17)</f>
        <v>0</v>
      </c>
      <c r="W68" s="42">
        <v>0</v>
      </c>
      <c r="X68" s="42">
        <v>10</v>
      </c>
      <c r="Y68" s="43">
        <f>PRODUCT(X68,0.17)</f>
        <v>1.7000000000000002</v>
      </c>
      <c r="Z68" s="42">
        <v>3.4</v>
      </c>
      <c r="AA68" s="42">
        <v>4</v>
      </c>
      <c r="AB68" s="43">
        <f>PRODUCT(AA68,0.17)</f>
        <v>0.68</v>
      </c>
      <c r="AC68" s="42">
        <v>3.5</v>
      </c>
      <c r="AD68" s="42">
        <v>4.4</v>
      </c>
      <c r="AE68" s="42">
        <v>3.6</v>
      </c>
      <c r="AF68" s="42">
        <v>1.5</v>
      </c>
      <c r="AG68" s="42">
        <v>3.7</v>
      </c>
      <c r="AH68" s="43">
        <f>SUM(E68,AD68:AG68,AC68,AB68,Z68,Y68,W68,V68,T68,S68,Q68,P68,N68,M68,K68,J68,H68,G68)</f>
        <v>49.58</v>
      </c>
      <c r="AI68" s="42">
        <v>7</v>
      </c>
      <c r="AJ68" s="43">
        <f>SUM(AC68:AG68,Z68,W68,T68,Q68,N68,K68,H68,E68)</f>
        <v>33.199999999999996</v>
      </c>
      <c r="AK68" s="42"/>
      <c r="AL68" s="43">
        <f>SUM(AB68,Y68,V68,S68,P68,M68,J68,G68)</f>
        <v>16.380000000000003</v>
      </c>
      <c r="AM68" s="42"/>
      <c r="AN68" s="43">
        <f>SUM(AD68:AG68)</f>
        <v>13.2</v>
      </c>
      <c r="AO68" s="43"/>
      <c r="AP68" s="43">
        <v>34</v>
      </c>
    </row>
    <row r="69" spans="1:42" ht="15" customHeight="1" thickBot="1">
      <c r="A69" s="32">
        <v>26</v>
      </c>
      <c r="B69" s="38">
        <v>39037</v>
      </c>
      <c r="C69" s="32" t="s">
        <v>75</v>
      </c>
      <c r="D69" s="35">
        <v>30773</v>
      </c>
      <c r="E69" s="36"/>
      <c r="F69" s="36">
        <v>7</v>
      </c>
      <c r="G69" s="37">
        <f>PRODUCT(F69,0.5)</f>
        <v>3.5</v>
      </c>
      <c r="H69" s="36">
        <v>4.3</v>
      </c>
      <c r="I69" s="36">
        <v>4</v>
      </c>
      <c r="J69" s="37">
        <f>PRODUCT(I69,0.5)</f>
        <v>2</v>
      </c>
      <c r="K69" s="36">
        <v>4.5</v>
      </c>
      <c r="L69" s="36">
        <v>0</v>
      </c>
      <c r="M69" s="37">
        <f>PRODUCT(L69,0.17)</f>
        <v>0</v>
      </c>
      <c r="N69" s="36">
        <v>0</v>
      </c>
      <c r="O69" s="36">
        <v>0</v>
      </c>
      <c r="P69" s="37">
        <f>PRODUCT(O69,0.5)</f>
        <v>0</v>
      </c>
      <c r="Q69" s="36">
        <v>0</v>
      </c>
      <c r="R69" s="36">
        <v>7</v>
      </c>
      <c r="S69" s="37">
        <f>PRODUCT(R69,0.5)</f>
        <v>3.5</v>
      </c>
      <c r="T69" s="36">
        <v>3.7</v>
      </c>
      <c r="U69" s="36">
        <v>0</v>
      </c>
      <c r="V69" s="37">
        <f>PRODUCT(U69,0.17)</f>
        <v>0</v>
      </c>
      <c r="W69" s="36">
        <v>0</v>
      </c>
      <c r="X69" s="36">
        <v>19</v>
      </c>
      <c r="Y69" s="37">
        <f>PRODUCT(X69,0.17)</f>
        <v>3.2300000000000004</v>
      </c>
      <c r="Z69" s="36">
        <v>4.2</v>
      </c>
      <c r="AA69" s="36">
        <v>18</v>
      </c>
      <c r="AB69" s="37">
        <f>PRODUCT(AA69,0.17)</f>
        <v>3.06</v>
      </c>
      <c r="AC69" s="36">
        <v>3.9</v>
      </c>
      <c r="AD69" s="36">
        <v>3.8</v>
      </c>
      <c r="AE69" s="36">
        <v>3.2</v>
      </c>
      <c r="AF69" s="36">
        <v>3.8</v>
      </c>
      <c r="AG69" s="36">
        <v>2.4</v>
      </c>
      <c r="AH69" s="37">
        <f>SUM(E69,AD69:AG69,AC69,AB69,Z69,Y69,W69,V69,T69,S69,Q69,P69,N69,M69,K69,J69,H69,G69)</f>
        <v>49.089999999999996</v>
      </c>
      <c r="AI69" s="36">
        <v>26</v>
      </c>
      <c r="AJ69" s="37">
        <f>SUM(AC69:AG69,Z69,W69,T69,Q69,N69,K69,H69,E69)</f>
        <v>33.8</v>
      </c>
      <c r="AK69" s="36"/>
      <c r="AL69" s="37">
        <f>SUM(AB69,Y69,V69,S69,P69,M69,J69,G69)</f>
        <v>15.290000000000001</v>
      </c>
      <c r="AM69" s="36"/>
      <c r="AN69" s="37">
        <f>SUM(AD69:AG69)</f>
        <v>13.200000000000001</v>
      </c>
      <c r="AO69" s="37"/>
      <c r="AP69" s="37">
        <v>35</v>
      </c>
    </row>
    <row r="70" spans="1:42" ht="15" customHeight="1" thickBot="1">
      <c r="A70" s="32">
        <v>27</v>
      </c>
      <c r="B70" s="38">
        <v>39037</v>
      </c>
      <c r="C70" s="32" t="s">
        <v>76</v>
      </c>
      <c r="D70" s="35">
        <v>31078</v>
      </c>
      <c r="E70" s="36"/>
      <c r="F70" s="36">
        <v>10</v>
      </c>
      <c r="G70" s="37">
        <f>PRODUCT(F70,0.5)</f>
        <v>5</v>
      </c>
      <c r="H70" s="36">
        <v>4.4</v>
      </c>
      <c r="I70" s="36">
        <v>15</v>
      </c>
      <c r="J70" s="37">
        <f>PRODUCT(I70,0.5)</f>
        <v>7.5</v>
      </c>
      <c r="K70" s="36">
        <v>4.8</v>
      </c>
      <c r="L70" s="36">
        <v>0</v>
      </c>
      <c r="M70" s="37">
        <f>PRODUCT(L70,0.17)</f>
        <v>0</v>
      </c>
      <c r="N70" s="36">
        <v>0</v>
      </c>
      <c r="O70" s="36">
        <v>0</v>
      </c>
      <c r="P70" s="37">
        <f>PRODUCT(O70,0.5)</f>
        <v>0</v>
      </c>
      <c r="Q70" s="36">
        <v>0</v>
      </c>
      <c r="R70" s="36">
        <v>8</v>
      </c>
      <c r="S70" s="37">
        <f>PRODUCT(R70,0.5)</f>
        <v>4</v>
      </c>
      <c r="T70" s="36">
        <v>4.7</v>
      </c>
      <c r="U70" s="36">
        <v>0</v>
      </c>
      <c r="V70" s="37">
        <f>PRODUCT(U70,0.17)</f>
        <v>0</v>
      </c>
      <c r="W70" s="36">
        <v>0</v>
      </c>
      <c r="X70" s="36">
        <v>9</v>
      </c>
      <c r="Y70" s="37">
        <f>PRODUCT(X70,0.17)</f>
        <v>1.53</v>
      </c>
      <c r="Z70" s="36">
        <v>3.9</v>
      </c>
      <c r="AA70" s="36">
        <v>5</v>
      </c>
      <c r="AB70" s="37">
        <f>PRODUCT(AA70,0.17)</f>
        <v>0.8500000000000001</v>
      </c>
      <c r="AC70" s="36">
        <v>3</v>
      </c>
      <c r="AD70" s="36">
        <v>2</v>
      </c>
      <c r="AE70" s="36">
        <v>1.8</v>
      </c>
      <c r="AF70" s="36">
        <v>2.8</v>
      </c>
      <c r="AG70" s="36">
        <v>2</v>
      </c>
      <c r="AH70" s="37">
        <f>SUM(E70,AD70:AG70,AC70,AB70,Z70,Y70,W70,V70,T70,S70,Q70,P70,N70,M70,K70,J70,H70,G70)</f>
        <v>48.279999999999994</v>
      </c>
      <c r="AI70" s="36">
        <v>27</v>
      </c>
      <c r="AJ70" s="37">
        <f>SUM(AC70:AG70,Z70,W70,T70,Q70,N70,K70,H70,E70)</f>
        <v>29.4</v>
      </c>
      <c r="AK70" s="36"/>
      <c r="AL70" s="37">
        <f>SUM(AB70,Y70,V70,S70,P70,M70,J70,G70)</f>
        <v>18.88</v>
      </c>
      <c r="AM70" s="36"/>
      <c r="AN70" s="37">
        <f>SUM(AD70:AG70)</f>
        <v>8.6</v>
      </c>
      <c r="AO70" s="37"/>
      <c r="AP70" s="37">
        <v>36</v>
      </c>
    </row>
    <row r="71" spans="1:42" ht="15" customHeight="1" thickBot="1">
      <c r="A71" s="32">
        <v>28</v>
      </c>
      <c r="B71" s="38">
        <v>39037</v>
      </c>
      <c r="C71" s="32" t="s">
        <v>77</v>
      </c>
      <c r="D71" s="35">
        <v>29450</v>
      </c>
      <c r="E71" s="36"/>
      <c r="F71" s="36">
        <v>7</v>
      </c>
      <c r="G71" s="37">
        <f>PRODUCT(F71,0.5)</f>
        <v>3.5</v>
      </c>
      <c r="H71" s="36">
        <v>4.2</v>
      </c>
      <c r="I71" s="36">
        <v>6</v>
      </c>
      <c r="J71" s="37">
        <f>PRODUCT(I71,0.5)</f>
        <v>3</v>
      </c>
      <c r="K71" s="36">
        <v>4.7</v>
      </c>
      <c r="L71" s="36">
        <v>0</v>
      </c>
      <c r="M71" s="37">
        <f>PRODUCT(L71,0.17)</f>
        <v>0</v>
      </c>
      <c r="N71" s="36">
        <v>0</v>
      </c>
      <c r="O71" s="36">
        <v>0</v>
      </c>
      <c r="P71" s="37">
        <f>PRODUCT(O71,0.5)</f>
        <v>0</v>
      </c>
      <c r="Q71" s="36">
        <v>0</v>
      </c>
      <c r="R71" s="36">
        <v>17</v>
      </c>
      <c r="S71" s="37">
        <f>PRODUCT(R71,0.5)</f>
        <v>8.5</v>
      </c>
      <c r="T71" s="36">
        <v>4.2</v>
      </c>
      <c r="U71" s="36">
        <v>0</v>
      </c>
      <c r="V71" s="37">
        <f>PRODUCT(U71,0.17)</f>
        <v>0</v>
      </c>
      <c r="W71" s="36">
        <v>0</v>
      </c>
      <c r="X71" s="36">
        <v>2</v>
      </c>
      <c r="Y71" s="37">
        <f>PRODUCT(X71,0.17)</f>
        <v>0.34</v>
      </c>
      <c r="Z71" s="36">
        <v>3</v>
      </c>
      <c r="AA71" s="36">
        <v>15</v>
      </c>
      <c r="AB71" s="37">
        <f>PRODUCT(AA71,0.17)</f>
        <v>2.5500000000000003</v>
      </c>
      <c r="AC71" s="36">
        <v>2.7</v>
      </c>
      <c r="AD71" s="36">
        <v>3.8</v>
      </c>
      <c r="AE71" s="36">
        <v>1.8</v>
      </c>
      <c r="AF71" s="36">
        <v>3.8</v>
      </c>
      <c r="AG71" s="36">
        <v>2</v>
      </c>
      <c r="AH71" s="37">
        <f>SUM(E71,AD71:AG71,AC71,AB71,Z71,Y71,W71,V71,T71,S71,Q71,P71,N71,M71,K71,J71,H71,G71)</f>
        <v>48.09</v>
      </c>
      <c r="AI71" s="36">
        <v>28</v>
      </c>
      <c r="AJ71" s="37">
        <f>SUM(AC71:AG71,Z71,W71,T71,Q71,N71,K71,H71,E71)</f>
        <v>30.2</v>
      </c>
      <c r="AK71" s="36"/>
      <c r="AL71" s="37">
        <f>SUM(AB71,Y71,V71,S71,P71,M71,J71,G71)</f>
        <v>17.89</v>
      </c>
      <c r="AM71" s="36"/>
      <c r="AN71" s="37">
        <f>SUM(AD71:AG71)</f>
        <v>11.399999999999999</v>
      </c>
      <c r="AO71" s="37"/>
      <c r="AP71" s="37">
        <v>37</v>
      </c>
    </row>
    <row r="72" spans="1:42" ht="15" customHeight="1" thickBot="1">
      <c r="A72" s="32">
        <v>29</v>
      </c>
      <c r="B72" s="38">
        <v>39037</v>
      </c>
      <c r="C72" s="32" t="s">
        <v>78</v>
      </c>
      <c r="D72" s="35">
        <v>23834</v>
      </c>
      <c r="E72" s="36"/>
      <c r="F72" s="36">
        <v>10</v>
      </c>
      <c r="G72" s="37">
        <f>PRODUCT(F72,0.5)</f>
        <v>5</v>
      </c>
      <c r="H72" s="36">
        <v>4.3</v>
      </c>
      <c r="I72" s="36">
        <v>12</v>
      </c>
      <c r="J72" s="37">
        <f>PRODUCT(I72,0.5)</f>
        <v>6</v>
      </c>
      <c r="K72" s="36">
        <v>4.7</v>
      </c>
      <c r="L72" s="36">
        <v>0</v>
      </c>
      <c r="M72" s="37">
        <f>PRODUCT(L72,0.17)</f>
        <v>0</v>
      </c>
      <c r="N72" s="36">
        <v>0</v>
      </c>
      <c r="O72" s="36">
        <v>0</v>
      </c>
      <c r="P72" s="37">
        <f>PRODUCT(O72,0.5)</f>
        <v>0</v>
      </c>
      <c r="Q72" s="36">
        <v>0</v>
      </c>
      <c r="R72" s="36">
        <v>8</v>
      </c>
      <c r="S72" s="37">
        <f>PRODUCT(R72,0.5)</f>
        <v>4</v>
      </c>
      <c r="T72" s="36">
        <v>4.5</v>
      </c>
      <c r="U72" s="36">
        <v>0</v>
      </c>
      <c r="V72" s="37">
        <f>PRODUCT(U72,0.17)</f>
        <v>0</v>
      </c>
      <c r="W72" s="36">
        <v>0</v>
      </c>
      <c r="X72" s="36">
        <v>11</v>
      </c>
      <c r="Y72" s="37">
        <f>PRODUCT(X72,0.17)</f>
        <v>1.87</v>
      </c>
      <c r="Z72" s="36">
        <v>3.9</v>
      </c>
      <c r="AA72" s="36">
        <v>13</v>
      </c>
      <c r="AB72" s="37">
        <f>PRODUCT(AA72,0.17)</f>
        <v>2.21</v>
      </c>
      <c r="AC72" s="36">
        <v>2.9</v>
      </c>
      <c r="AD72" s="36">
        <v>1.8</v>
      </c>
      <c r="AE72" s="36">
        <v>2</v>
      </c>
      <c r="AF72" s="36">
        <v>2.6</v>
      </c>
      <c r="AG72" s="36">
        <v>2.2</v>
      </c>
      <c r="AH72" s="37">
        <f>SUM(E72,AD72:AG72,AC72,AB72,Z72,Y72,W72,V72,T72,S72,Q72,P72,N72,M72,K72,J72,H72,G72)</f>
        <v>47.98</v>
      </c>
      <c r="AI72" s="36">
        <v>29</v>
      </c>
      <c r="AJ72" s="37">
        <f>SUM(AC72:AG72,Z72,W72,T72,Q72,N72,K72,H72,E72)</f>
        <v>28.9</v>
      </c>
      <c r="AK72" s="36"/>
      <c r="AL72" s="37">
        <f>SUM(AB72,Y72,V72,S72,P72,M72,J72,G72)</f>
        <v>19.08</v>
      </c>
      <c r="AM72" s="36"/>
      <c r="AN72" s="37">
        <f>SUM(AD72:AG72)</f>
        <v>8.600000000000001</v>
      </c>
      <c r="AO72" s="37"/>
      <c r="AP72" s="37">
        <v>38</v>
      </c>
    </row>
    <row r="73" spans="1:42" ht="15" customHeight="1" thickBot="1">
      <c r="A73" s="32">
        <v>30</v>
      </c>
      <c r="B73" s="38">
        <v>39037</v>
      </c>
      <c r="C73" s="32" t="s">
        <v>79</v>
      </c>
      <c r="D73" s="35">
        <v>33155</v>
      </c>
      <c r="E73" s="36"/>
      <c r="F73" s="36">
        <v>7</v>
      </c>
      <c r="G73" s="37">
        <f>PRODUCT(F73,0.5)</f>
        <v>3.5</v>
      </c>
      <c r="H73" s="36">
        <v>4</v>
      </c>
      <c r="I73" s="36">
        <v>11</v>
      </c>
      <c r="J73" s="37">
        <f>PRODUCT(I73,0.5)</f>
        <v>5.5</v>
      </c>
      <c r="K73" s="36">
        <v>4.6</v>
      </c>
      <c r="L73" s="36">
        <v>0</v>
      </c>
      <c r="M73" s="37">
        <f>PRODUCT(L73,0.17)</f>
        <v>0</v>
      </c>
      <c r="N73" s="36">
        <v>0</v>
      </c>
      <c r="O73" s="36">
        <v>0</v>
      </c>
      <c r="P73" s="37">
        <f>PRODUCT(O73,0.5)</f>
        <v>0</v>
      </c>
      <c r="Q73" s="36">
        <v>0</v>
      </c>
      <c r="R73" s="36">
        <v>0</v>
      </c>
      <c r="S73" s="37">
        <f>PRODUCT(R73,0.5)</f>
        <v>0</v>
      </c>
      <c r="T73" s="36">
        <v>0</v>
      </c>
      <c r="U73" s="36">
        <v>0</v>
      </c>
      <c r="V73" s="37">
        <f>PRODUCT(U73,0.17)</f>
        <v>0</v>
      </c>
      <c r="W73" s="36">
        <v>0</v>
      </c>
      <c r="X73" s="36">
        <v>9</v>
      </c>
      <c r="Y73" s="37">
        <f>PRODUCT(X73,0.17)</f>
        <v>1.53</v>
      </c>
      <c r="Z73" s="36">
        <v>4</v>
      </c>
      <c r="AA73" s="36">
        <v>14</v>
      </c>
      <c r="AB73" s="37">
        <f>PRODUCT(AA73,0.17)</f>
        <v>2.3800000000000003</v>
      </c>
      <c r="AC73" s="36">
        <v>3</v>
      </c>
      <c r="AD73" s="36">
        <v>5</v>
      </c>
      <c r="AE73" s="36">
        <v>4.7</v>
      </c>
      <c r="AF73" s="36">
        <v>4.9</v>
      </c>
      <c r="AG73" s="36">
        <v>4.6</v>
      </c>
      <c r="AH73" s="37">
        <f>SUM(E73,AD73:AG73,AC73,AB73,Z73,Y73,W73,V73,T73,S73,Q73,P73,N73,M73,K73,J73,H73,G73)</f>
        <v>47.71</v>
      </c>
      <c r="AI73" s="36">
        <v>30</v>
      </c>
      <c r="AJ73" s="37">
        <f>SUM(AC73:AG73,Z73,W73,T73,Q73,N73,K73,H73,E73)</f>
        <v>34.800000000000004</v>
      </c>
      <c r="AK73" s="36"/>
      <c r="AL73" s="37">
        <f>SUM(AB73,Y73,V73,S73,P73,M73,J73,G73)</f>
        <v>12.91</v>
      </c>
      <c r="AM73" s="36"/>
      <c r="AN73" s="37">
        <f>SUM(AD73:AG73)</f>
        <v>19.2</v>
      </c>
      <c r="AO73" s="37"/>
      <c r="AP73" s="37">
        <v>39</v>
      </c>
    </row>
    <row r="74" spans="1:42" ht="15" customHeight="1" thickBot="1">
      <c r="A74" s="32">
        <v>31</v>
      </c>
      <c r="B74" s="38">
        <v>39037</v>
      </c>
      <c r="C74" s="32" t="s">
        <v>80</v>
      </c>
      <c r="D74" s="35">
        <v>28092</v>
      </c>
      <c r="E74" s="36"/>
      <c r="F74" s="36">
        <v>7</v>
      </c>
      <c r="G74" s="37">
        <f>PRODUCT(F74,0.5)</f>
        <v>3.5</v>
      </c>
      <c r="H74" s="36">
        <v>4.1</v>
      </c>
      <c r="I74" s="36">
        <v>21</v>
      </c>
      <c r="J74" s="37">
        <f>PRODUCT(I74,0.5)</f>
        <v>10.5</v>
      </c>
      <c r="K74" s="36">
        <v>4.9</v>
      </c>
      <c r="L74" s="36">
        <v>0</v>
      </c>
      <c r="M74" s="37">
        <f>PRODUCT(L74,0.17)</f>
        <v>0</v>
      </c>
      <c r="N74" s="36">
        <v>0</v>
      </c>
      <c r="O74" s="36">
        <v>0</v>
      </c>
      <c r="P74" s="37">
        <f>PRODUCT(O74,0.5)</f>
        <v>0</v>
      </c>
      <c r="Q74" s="36">
        <v>0</v>
      </c>
      <c r="R74" s="36">
        <v>2</v>
      </c>
      <c r="S74" s="37">
        <f>PRODUCT(R74,0.5)</f>
        <v>1</v>
      </c>
      <c r="T74" s="36">
        <v>4</v>
      </c>
      <c r="U74" s="36">
        <v>0</v>
      </c>
      <c r="V74" s="37">
        <f>PRODUCT(U74,0.17)</f>
        <v>0</v>
      </c>
      <c r="W74" s="36">
        <v>0</v>
      </c>
      <c r="X74" s="36">
        <v>4</v>
      </c>
      <c r="Y74" s="37">
        <f>PRODUCT(X74,0.17)</f>
        <v>0.68</v>
      </c>
      <c r="Z74" s="36">
        <v>3</v>
      </c>
      <c r="AA74" s="36">
        <v>8</v>
      </c>
      <c r="AB74" s="37">
        <f>PRODUCT(AA74,0.17)</f>
        <v>1.36</v>
      </c>
      <c r="AC74" s="36">
        <v>2.8</v>
      </c>
      <c r="AD74" s="36">
        <v>4.2</v>
      </c>
      <c r="AE74" s="36">
        <v>2.6</v>
      </c>
      <c r="AF74" s="36">
        <v>2.6</v>
      </c>
      <c r="AG74" s="36">
        <v>2.4</v>
      </c>
      <c r="AH74" s="37">
        <f>SUM(E74,AD74:AG74,AC74,AB74,Z74,Y74,W74,V74,T74,S74,Q74,P74,N74,M74,K74,J74,H74,G74)</f>
        <v>47.64</v>
      </c>
      <c r="AI74" s="36">
        <v>31</v>
      </c>
      <c r="AJ74" s="37">
        <f>SUM(AC74:AG74,Z74,W74,T74,Q74,N74,K74,H74,E74)</f>
        <v>30.6</v>
      </c>
      <c r="AK74" s="36"/>
      <c r="AL74" s="37">
        <f>SUM(AB74,Y74,V74,S74,P74,M74,J74,G74)</f>
        <v>17.04</v>
      </c>
      <c r="AM74" s="36"/>
      <c r="AN74" s="37">
        <f>SUM(AD74:AG74)</f>
        <v>11.8</v>
      </c>
      <c r="AO74" s="37"/>
      <c r="AP74" s="37">
        <v>40</v>
      </c>
    </row>
    <row r="75" spans="1:42" ht="15" customHeight="1" thickBot="1">
      <c r="A75" s="39">
        <v>42</v>
      </c>
      <c r="B75" s="40">
        <v>39038</v>
      </c>
      <c r="C75" s="39" t="s">
        <v>91</v>
      </c>
      <c r="D75" s="41"/>
      <c r="E75" s="42"/>
      <c r="F75" s="42">
        <v>4</v>
      </c>
      <c r="G75" s="43">
        <f>PRODUCT(F75,0.5)</f>
        <v>2</v>
      </c>
      <c r="H75" s="42">
        <v>3.7</v>
      </c>
      <c r="I75" s="42">
        <v>15</v>
      </c>
      <c r="J75" s="43">
        <f>PRODUCT(I75,0.5)</f>
        <v>7.5</v>
      </c>
      <c r="K75" s="42">
        <v>4.9</v>
      </c>
      <c r="L75" s="42">
        <v>0</v>
      </c>
      <c r="M75" s="43">
        <f>PRODUCT(L75,0.17)</f>
        <v>0</v>
      </c>
      <c r="N75" s="42">
        <v>0</v>
      </c>
      <c r="O75" s="42">
        <v>0</v>
      </c>
      <c r="P75" s="43">
        <f>PRODUCT(O75,0.5)</f>
        <v>0</v>
      </c>
      <c r="Q75" s="42">
        <v>0</v>
      </c>
      <c r="R75" s="42">
        <v>6</v>
      </c>
      <c r="S75" s="43">
        <f>PRODUCT(R75,0.5)</f>
        <v>3</v>
      </c>
      <c r="T75" s="42">
        <v>4</v>
      </c>
      <c r="U75" s="42">
        <v>0</v>
      </c>
      <c r="V75" s="43">
        <f>PRODUCT(U75,0.17)</f>
        <v>0</v>
      </c>
      <c r="W75" s="42">
        <v>0</v>
      </c>
      <c r="X75" s="42">
        <v>5</v>
      </c>
      <c r="Y75" s="43">
        <f>PRODUCT(X75,0.17)</f>
        <v>0.8500000000000001</v>
      </c>
      <c r="Z75" s="42">
        <v>3.9</v>
      </c>
      <c r="AA75" s="42">
        <v>2</v>
      </c>
      <c r="AB75" s="43">
        <f>PRODUCT(AA75,0.17)</f>
        <v>0.34</v>
      </c>
      <c r="AC75" s="42">
        <v>4.3</v>
      </c>
      <c r="AD75" s="42">
        <v>3</v>
      </c>
      <c r="AE75" s="42">
        <v>4.7</v>
      </c>
      <c r="AF75" s="42">
        <v>0.5</v>
      </c>
      <c r="AG75" s="42">
        <v>4.8</v>
      </c>
      <c r="AH75" s="43">
        <f>SUM(E75,AD75:AG75,AC75,AB75,Z75,Y75,W75,V75,T75,S75,Q75,P75,N75,M75,K75,J75,H75,G75)</f>
        <v>47.49</v>
      </c>
      <c r="AI75" s="42">
        <v>8</v>
      </c>
      <c r="AJ75" s="43">
        <f>SUM(AC75:AG75,Z75,W75,T75,Q75,N75,K75,H75,E75)</f>
        <v>33.800000000000004</v>
      </c>
      <c r="AK75" s="42"/>
      <c r="AL75" s="43">
        <f>SUM(AB75,Y75,V75,S75,P75,M75,J75,G75)</f>
        <v>13.690000000000001</v>
      </c>
      <c r="AM75" s="42"/>
      <c r="AN75" s="43">
        <f>SUM(AD75:AG75)</f>
        <v>13</v>
      </c>
      <c r="AO75" s="43"/>
      <c r="AP75" s="43">
        <v>41</v>
      </c>
    </row>
    <row r="76" spans="1:42" ht="15" customHeight="1" thickBot="1">
      <c r="A76" s="32">
        <v>32</v>
      </c>
      <c r="B76" s="38">
        <v>39037</v>
      </c>
      <c r="C76" s="32" t="s">
        <v>81</v>
      </c>
      <c r="D76" s="35"/>
      <c r="E76" s="36"/>
      <c r="F76" s="36">
        <v>7</v>
      </c>
      <c r="G76" s="37">
        <f>PRODUCT(F76,0.5)</f>
        <v>3.5</v>
      </c>
      <c r="H76" s="36">
        <v>4.2</v>
      </c>
      <c r="I76" s="36">
        <v>3</v>
      </c>
      <c r="J76" s="37">
        <f>PRODUCT(I76,0.5)</f>
        <v>1.5</v>
      </c>
      <c r="K76" s="36">
        <v>4.5</v>
      </c>
      <c r="L76" s="36">
        <v>0</v>
      </c>
      <c r="M76" s="37">
        <f>PRODUCT(L76,0.17)</f>
        <v>0</v>
      </c>
      <c r="N76" s="36">
        <v>0</v>
      </c>
      <c r="O76" s="36">
        <v>0</v>
      </c>
      <c r="P76" s="37">
        <f>PRODUCT(O76,0.5)</f>
        <v>0</v>
      </c>
      <c r="Q76" s="36">
        <v>0</v>
      </c>
      <c r="R76" s="36">
        <v>4</v>
      </c>
      <c r="S76" s="37">
        <f>PRODUCT(R76,0.5)</f>
        <v>2</v>
      </c>
      <c r="T76" s="36">
        <v>4.2</v>
      </c>
      <c r="U76" s="36">
        <v>0</v>
      </c>
      <c r="V76" s="37">
        <f>PRODUCT(U76,0.17)</f>
        <v>0</v>
      </c>
      <c r="W76" s="36">
        <v>0</v>
      </c>
      <c r="X76" s="36">
        <v>6</v>
      </c>
      <c r="Y76" s="37">
        <f>PRODUCT(X76,0.17)</f>
        <v>1.02</v>
      </c>
      <c r="Z76" s="36">
        <v>3.5</v>
      </c>
      <c r="AA76" s="36">
        <v>3</v>
      </c>
      <c r="AB76" s="37">
        <f>PRODUCT(AA76,0.17)</f>
        <v>0.51</v>
      </c>
      <c r="AC76" s="36">
        <v>3.9</v>
      </c>
      <c r="AD76" s="36">
        <v>4.9</v>
      </c>
      <c r="AE76" s="36">
        <v>4.7</v>
      </c>
      <c r="AF76" s="36">
        <v>4.3</v>
      </c>
      <c r="AG76" s="36">
        <v>4</v>
      </c>
      <c r="AH76" s="37">
        <f>SUM(E76,AD76:AG76,AC76,AB76,Z76,Y76,W76,V76,T76,S76,Q76,P76,N76,M76,K76,J76,H76,G76)</f>
        <v>46.730000000000004</v>
      </c>
      <c r="AI76" s="36">
        <v>32</v>
      </c>
      <c r="AJ76" s="37">
        <f>SUM(AC76:AG76,Z76,W76,T76,Q76,N76,K76,H76,E76)</f>
        <v>38.2</v>
      </c>
      <c r="AK76" s="36"/>
      <c r="AL76" s="37">
        <f>SUM(AB76,Y76,V76,S76,P76,M76,J76,G76)</f>
        <v>8.530000000000001</v>
      </c>
      <c r="AM76" s="36"/>
      <c r="AN76" s="37">
        <f>SUM(AD76:AG76)</f>
        <v>17.900000000000002</v>
      </c>
      <c r="AO76" s="37"/>
      <c r="AP76" s="37">
        <v>42</v>
      </c>
    </row>
    <row r="77" spans="1:42" ht="15" customHeight="1" thickBot="1">
      <c r="A77" s="24">
        <v>49</v>
      </c>
      <c r="B77" s="25">
        <v>39039</v>
      </c>
      <c r="C77" s="24" t="s">
        <v>99</v>
      </c>
      <c r="D77" s="26">
        <v>30606</v>
      </c>
      <c r="E77" s="27"/>
      <c r="F77" s="27">
        <v>8</v>
      </c>
      <c r="G77" s="28">
        <f>PRODUCT(F77,0.5)</f>
        <v>4</v>
      </c>
      <c r="H77" s="27">
        <v>4.6</v>
      </c>
      <c r="I77" s="27">
        <v>19</v>
      </c>
      <c r="J77" s="28">
        <f>PRODUCT(I77,0.5)</f>
        <v>9.5</v>
      </c>
      <c r="K77" s="27">
        <v>4</v>
      </c>
      <c r="L77" s="27">
        <v>0</v>
      </c>
      <c r="M77" s="28">
        <f>PRODUCT(L77,0.17)</f>
        <v>0</v>
      </c>
      <c r="N77" s="27">
        <v>0</v>
      </c>
      <c r="O77" s="27">
        <v>0</v>
      </c>
      <c r="P77" s="28">
        <f>PRODUCT(O77,0.5)</f>
        <v>0</v>
      </c>
      <c r="Q77" s="27">
        <v>0</v>
      </c>
      <c r="R77" s="27">
        <v>7</v>
      </c>
      <c r="S77" s="28">
        <f>PRODUCT(R77,0.5)</f>
        <v>3.5</v>
      </c>
      <c r="T77" s="27">
        <v>4.3</v>
      </c>
      <c r="U77" s="27">
        <v>0</v>
      </c>
      <c r="V77" s="28">
        <f>PRODUCT(U77,0.17)</f>
        <v>0</v>
      </c>
      <c r="W77" s="27">
        <v>0</v>
      </c>
      <c r="X77" s="27">
        <v>1</v>
      </c>
      <c r="Y77" s="28">
        <f>PRODUCT(X77,0.17)</f>
        <v>0.17</v>
      </c>
      <c r="Z77" s="27">
        <v>3.1</v>
      </c>
      <c r="AA77" s="27">
        <v>1</v>
      </c>
      <c r="AB77" s="28">
        <f>PRODUCT(AA77,0.17)</f>
        <v>0.17</v>
      </c>
      <c r="AC77" s="27">
        <v>3.5</v>
      </c>
      <c r="AD77" s="27">
        <v>4.2</v>
      </c>
      <c r="AE77" s="27">
        <v>2.8</v>
      </c>
      <c r="AF77" s="27">
        <v>1.2</v>
      </c>
      <c r="AG77" s="27">
        <v>1.5</v>
      </c>
      <c r="AH77" s="28">
        <f>SUM(E77,AD77:AG77,AC77,AB77,Z77,Y77,W77,V77,T77,S77,Q77,P77,N77,M77,K77,J77,H77,G77)</f>
        <v>46.54</v>
      </c>
      <c r="AI77" s="27">
        <v>5</v>
      </c>
      <c r="AJ77" s="28">
        <f>SUM(AC77:AG77,Z77,W77,T77,Q77,N77,K77,H77,E77)</f>
        <v>29.200000000000003</v>
      </c>
      <c r="AK77" s="27"/>
      <c r="AL77" s="28">
        <f>SUM(AB77,Y77,V77,S77,P77,M77,J77,G77)</f>
        <v>17.34</v>
      </c>
      <c r="AM77" s="27"/>
      <c r="AN77" s="28">
        <f>SUM(AD77:AG77)</f>
        <v>9.7</v>
      </c>
      <c r="AO77" s="28"/>
      <c r="AP77" s="28">
        <v>43</v>
      </c>
    </row>
    <row r="78" spans="1:42" ht="15" customHeight="1" thickBot="1">
      <c r="A78" s="32">
        <v>33</v>
      </c>
      <c r="B78" s="38">
        <v>39037</v>
      </c>
      <c r="C78" s="32" t="s">
        <v>82</v>
      </c>
      <c r="D78" s="35">
        <v>31421</v>
      </c>
      <c r="E78" s="36"/>
      <c r="F78" s="36">
        <v>5</v>
      </c>
      <c r="G78" s="37">
        <f>PRODUCT(F78,0.5)</f>
        <v>2.5</v>
      </c>
      <c r="H78" s="36">
        <v>4.3</v>
      </c>
      <c r="I78" s="36">
        <v>6</v>
      </c>
      <c r="J78" s="37">
        <f>PRODUCT(I78,0.5)</f>
        <v>3</v>
      </c>
      <c r="K78" s="36">
        <v>4.5</v>
      </c>
      <c r="L78" s="36">
        <v>0</v>
      </c>
      <c r="M78" s="37">
        <f>PRODUCT(L78,0.17)</f>
        <v>0</v>
      </c>
      <c r="N78" s="36">
        <v>0</v>
      </c>
      <c r="O78" s="36">
        <v>0</v>
      </c>
      <c r="P78" s="37">
        <f>PRODUCT(O78,0.5)</f>
        <v>0</v>
      </c>
      <c r="Q78" s="36">
        <v>0</v>
      </c>
      <c r="R78" s="36">
        <v>2</v>
      </c>
      <c r="S78" s="37">
        <f>PRODUCT(R78,0.5)</f>
        <v>1</v>
      </c>
      <c r="T78" s="36">
        <v>4.2</v>
      </c>
      <c r="U78" s="36">
        <v>0</v>
      </c>
      <c r="V78" s="37">
        <f>PRODUCT(U78,0.17)</f>
        <v>0</v>
      </c>
      <c r="W78" s="36">
        <v>0</v>
      </c>
      <c r="X78" s="36">
        <v>8</v>
      </c>
      <c r="Y78" s="37">
        <f>PRODUCT(X78,0.17)</f>
        <v>1.36</v>
      </c>
      <c r="Z78" s="36">
        <v>4</v>
      </c>
      <c r="AA78" s="36">
        <v>2</v>
      </c>
      <c r="AB78" s="37">
        <f>PRODUCT(AA78,0.17)</f>
        <v>0.34</v>
      </c>
      <c r="AC78" s="36">
        <v>3</v>
      </c>
      <c r="AD78" s="36">
        <v>3.9</v>
      </c>
      <c r="AE78" s="36">
        <v>4.8</v>
      </c>
      <c r="AF78" s="36">
        <v>4.8</v>
      </c>
      <c r="AG78" s="36">
        <v>4.6</v>
      </c>
      <c r="AH78" s="37">
        <f>SUM(E78,AD78:AG78,AC78,AB78,Z78,Y78,W78,V78,T78,S78,Q78,P78,N78,M78,K78,J78,H78,G78)</f>
        <v>46.3</v>
      </c>
      <c r="AI78" s="36">
        <v>33</v>
      </c>
      <c r="AJ78" s="37">
        <f>SUM(AC78:AG78,Z78,W78,T78,Q78,N78,K78,H78,E78)</f>
        <v>38.099999999999994</v>
      </c>
      <c r="AK78" s="36"/>
      <c r="AL78" s="37">
        <f>SUM(AB78,Y78,V78,S78,P78,M78,J78,G78)</f>
        <v>8.2</v>
      </c>
      <c r="AM78" s="36"/>
      <c r="AN78" s="37">
        <f>SUM(AD78:AG78)</f>
        <v>18.1</v>
      </c>
      <c r="AO78" s="37"/>
      <c r="AP78" s="37">
        <v>44</v>
      </c>
    </row>
    <row r="79" spans="1:42" ht="15" customHeight="1" thickBot="1">
      <c r="A79" s="24">
        <v>50</v>
      </c>
      <c r="B79" s="25">
        <v>39039</v>
      </c>
      <c r="C79" s="24" t="s">
        <v>100</v>
      </c>
      <c r="D79" s="26">
        <v>29870</v>
      </c>
      <c r="E79" s="27"/>
      <c r="F79" s="27">
        <v>9</v>
      </c>
      <c r="G79" s="28">
        <f>PRODUCT(F79,0.5)</f>
        <v>4.5</v>
      </c>
      <c r="H79" s="27">
        <v>4.4</v>
      </c>
      <c r="I79" s="27">
        <v>15</v>
      </c>
      <c r="J79" s="28">
        <f>PRODUCT(I79,0.5)</f>
        <v>7.5</v>
      </c>
      <c r="K79" s="27">
        <v>4.7</v>
      </c>
      <c r="L79" s="27">
        <v>0</v>
      </c>
      <c r="M79" s="28">
        <f>PRODUCT(L79,0.17)</f>
        <v>0</v>
      </c>
      <c r="N79" s="27">
        <v>0</v>
      </c>
      <c r="O79" s="27">
        <v>0</v>
      </c>
      <c r="P79" s="28">
        <f>PRODUCT(O79,0.5)</f>
        <v>0</v>
      </c>
      <c r="Q79" s="27">
        <v>0</v>
      </c>
      <c r="R79" s="27">
        <v>7</v>
      </c>
      <c r="S79" s="28">
        <f>PRODUCT(R79,0.5)</f>
        <v>3.5</v>
      </c>
      <c r="T79" s="27">
        <v>4.2</v>
      </c>
      <c r="U79" s="27">
        <v>0</v>
      </c>
      <c r="V79" s="28">
        <f>PRODUCT(U79,0.17)</f>
        <v>0</v>
      </c>
      <c r="W79" s="27">
        <v>0</v>
      </c>
      <c r="X79" s="27">
        <v>1</v>
      </c>
      <c r="Y79" s="28">
        <f>PRODUCT(X79,0.17)</f>
        <v>0.17</v>
      </c>
      <c r="Z79" s="27">
        <v>3</v>
      </c>
      <c r="AA79" s="27">
        <v>2</v>
      </c>
      <c r="AB79" s="28">
        <f>PRODUCT(AA79,0.17)</f>
        <v>0.34</v>
      </c>
      <c r="AC79" s="27">
        <v>1.8</v>
      </c>
      <c r="AD79" s="27">
        <v>4.2</v>
      </c>
      <c r="AE79" s="27">
        <v>2.8</v>
      </c>
      <c r="AF79" s="27">
        <v>1.2</v>
      </c>
      <c r="AG79" s="27">
        <v>2.4</v>
      </c>
      <c r="AH79" s="28">
        <f>SUM(E79,AD79:AG79,AC79,AB79,Z79,Y79,W79,V79,T79,S79,Q79,P79,N79,M79,K79,J79,H79,G79)</f>
        <v>44.71</v>
      </c>
      <c r="AI79" s="27">
        <v>6</v>
      </c>
      <c r="AJ79" s="28">
        <f>SUM(AC79:AG79,Z79,W79,T79,Q79,N79,K79,H79,E79)</f>
        <v>28.700000000000003</v>
      </c>
      <c r="AK79" s="27"/>
      <c r="AL79" s="28">
        <f>SUM(AB79,Y79,V79,S79,P79,M79,J79,G79)</f>
        <v>16.009999999999998</v>
      </c>
      <c r="AM79" s="27"/>
      <c r="AN79" s="28">
        <f>SUM(AD79:AG79)</f>
        <v>10.6</v>
      </c>
      <c r="AO79" s="28"/>
      <c r="AP79" s="28">
        <v>45</v>
      </c>
    </row>
    <row r="80" spans="1:42" ht="15" customHeight="1" thickBot="1">
      <c r="A80" s="24">
        <v>51</v>
      </c>
      <c r="B80" s="25">
        <v>39039</v>
      </c>
      <c r="C80" s="24" t="s">
        <v>101</v>
      </c>
      <c r="D80" s="26">
        <v>32654</v>
      </c>
      <c r="E80" s="27"/>
      <c r="F80" s="27">
        <v>8</v>
      </c>
      <c r="G80" s="28">
        <f>PRODUCT(F80,0.5)</f>
        <v>4</v>
      </c>
      <c r="H80" s="27">
        <v>4.5</v>
      </c>
      <c r="I80" s="27">
        <v>10</v>
      </c>
      <c r="J80" s="28">
        <f>PRODUCT(I80,0.5)</f>
        <v>5</v>
      </c>
      <c r="K80" s="27">
        <v>3.6</v>
      </c>
      <c r="L80" s="27">
        <v>0</v>
      </c>
      <c r="M80" s="28">
        <f>PRODUCT(L80,0.17)</f>
        <v>0</v>
      </c>
      <c r="N80" s="27">
        <v>0</v>
      </c>
      <c r="O80" s="27">
        <v>0</v>
      </c>
      <c r="P80" s="28">
        <f>PRODUCT(O80,0.5)</f>
        <v>0</v>
      </c>
      <c r="Q80" s="27">
        <v>0</v>
      </c>
      <c r="R80" s="27">
        <v>6</v>
      </c>
      <c r="S80" s="28">
        <f>PRODUCT(R80,0.5)</f>
        <v>3</v>
      </c>
      <c r="T80" s="27">
        <v>4.1</v>
      </c>
      <c r="U80" s="27">
        <v>0</v>
      </c>
      <c r="V80" s="28">
        <f>PRODUCT(U80,0.17)</f>
        <v>0</v>
      </c>
      <c r="W80" s="27">
        <v>0</v>
      </c>
      <c r="X80" s="27">
        <v>8</v>
      </c>
      <c r="Y80" s="28">
        <f>PRODUCT(X80,0.17)</f>
        <v>1.36</v>
      </c>
      <c r="Z80" s="27">
        <v>3.7</v>
      </c>
      <c r="AA80" s="27">
        <v>1</v>
      </c>
      <c r="AB80" s="28">
        <f>PRODUCT(AA80,0.17)</f>
        <v>0.17</v>
      </c>
      <c r="AC80" s="27">
        <v>2</v>
      </c>
      <c r="AD80" s="27">
        <v>3.7</v>
      </c>
      <c r="AE80" s="27">
        <v>3.8</v>
      </c>
      <c r="AF80" s="27">
        <v>1.4</v>
      </c>
      <c r="AG80" s="27">
        <v>3.6</v>
      </c>
      <c r="AH80" s="28">
        <f>SUM(E80,AD80:AG80,AC80,AB80,Z80,Y80,W80,V80,T80,S80,Q80,P80,N80,M80,K80,J80,H80,G80)</f>
        <v>43.93</v>
      </c>
      <c r="AI80" s="27">
        <v>7</v>
      </c>
      <c r="AJ80" s="28">
        <f>SUM(AC80:AG80,Z80,W80,T80,Q80,N80,K80,H80,E80)</f>
        <v>30.4</v>
      </c>
      <c r="AK80" s="27"/>
      <c r="AL80" s="28">
        <f>SUM(AB80,Y80,V80,S80,P80,M80,J80,G80)</f>
        <v>13.530000000000001</v>
      </c>
      <c r="AM80" s="27"/>
      <c r="AN80" s="28">
        <f>SUM(AD80:AG80)</f>
        <v>12.5</v>
      </c>
      <c r="AO80" s="28"/>
      <c r="AP80" s="28">
        <v>46</v>
      </c>
    </row>
    <row r="81" spans="1:42" ht="15" customHeight="1" thickBot="1">
      <c r="A81" s="39">
        <v>43</v>
      </c>
      <c r="B81" s="40">
        <v>39038</v>
      </c>
      <c r="C81" s="39" t="s">
        <v>92</v>
      </c>
      <c r="D81" s="41">
        <v>29791</v>
      </c>
      <c r="E81" s="42"/>
      <c r="F81" s="42">
        <v>1</v>
      </c>
      <c r="G81" s="43">
        <f>PRODUCT(F81,0.5)</f>
        <v>0.5</v>
      </c>
      <c r="H81" s="42">
        <v>3.1</v>
      </c>
      <c r="I81" s="42">
        <v>16</v>
      </c>
      <c r="J81" s="43">
        <f>PRODUCT(I81,0.5)</f>
        <v>8</v>
      </c>
      <c r="K81" s="42">
        <v>4.6</v>
      </c>
      <c r="L81" s="42">
        <v>0</v>
      </c>
      <c r="M81" s="43">
        <f>PRODUCT(L81,0.17)</f>
        <v>0</v>
      </c>
      <c r="N81" s="42">
        <v>0</v>
      </c>
      <c r="O81" s="42">
        <v>0</v>
      </c>
      <c r="P81" s="43">
        <f>PRODUCT(O81,0.5)</f>
        <v>0</v>
      </c>
      <c r="Q81" s="42">
        <v>0</v>
      </c>
      <c r="R81" s="42">
        <v>5</v>
      </c>
      <c r="S81" s="43">
        <f>PRODUCT(R81,0.5)</f>
        <v>2.5</v>
      </c>
      <c r="T81" s="42">
        <v>3.7</v>
      </c>
      <c r="U81" s="42">
        <v>0</v>
      </c>
      <c r="V81" s="43">
        <f>PRODUCT(U81,0.17)</f>
        <v>0</v>
      </c>
      <c r="W81" s="42">
        <v>0</v>
      </c>
      <c r="X81" s="42">
        <v>12</v>
      </c>
      <c r="Y81" s="43">
        <f>PRODUCT(X81,0.17)</f>
        <v>2.04</v>
      </c>
      <c r="Z81" s="42">
        <v>3.2</v>
      </c>
      <c r="AA81" s="42">
        <v>11</v>
      </c>
      <c r="AB81" s="43">
        <f>PRODUCT(AA81,0.17)</f>
        <v>1.87</v>
      </c>
      <c r="AC81" s="42">
        <v>3.5</v>
      </c>
      <c r="AD81" s="42">
        <v>2.9</v>
      </c>
      <c r="AE81" s="42">
        <v>2</v>
      </c>
      <c r="AF81" s="42">
        <v>0.5</v>
      </c>
      <c r="AG81" s="42">
        <v>2</v>
      </c>
      <c r="AH81" s="43">
        <f>SUM(E81,AD81:AG81,AC81,AB81,Z81,Y81,W81,V81,T81,S81,Q81,P81,N81,M81,K81,J81,H81,G81)</f>
        <v>40.41</v>
      </c>
      <c r="AI81" s="42">
        <v>9</v>
      </c>
      <c r="AJ81" s="43">
        <f>SUM(AC81:AG81,Z81,W81,T81,Q81,N81,K81,H81,E81)</f>
        <v>25.5</v>
      </c>
      <c r="AK81" s="42"/>
      <c r="AL81" s="43">
        <f>SUM(AB81,Y81,V81,S81,P81,M81,J81,G81)</f>
        <v>14.91</v>
      </c>
      <c r="AM81" s="42"/>
      <c r="AN81" s="43">
        <f>SUM(AD81:AG81)</f>
        <v>7.4</v>
      </c>
      <c r="AO81" s="43"/>
      <c r="AP81" s="43">
        <v>47</v>
      </c>
    </row>
    <row r="82" spans="1:42" ht="15" customHeight="1" thickBot="1">
      <c r="A82" s="32">
        <v>34</v>
      </c>
      <c r="B82" s="38">
        <v>39037</v>
      </c>
      <c r="C82" s="32" t="s">
        <v>83</v>
      </c>
      <c r="D82" s="35">
        <v>29523</v>
      </c>
      <c r="E82" s="36"/>
      <c r="F82" s="36">
        <v>6</v>
      </c>
      <c r="G82" s="37">
        <f>PRODUCT(F82,0.5)</f>
        <v>3</v>
      </c>
      <c r="H82" s="36">
        <v>4.2</v>
      </c>
      <c r="I82" s="36">
        <v>8</v>
      </c>
      <c r="J82" s="37">
        <f>PRODUCT(I82,0.5)</f>
        <v>4</v>
      </c>
      <c r="K82" s="36">
        <v>4.6</v>
      </c>
      <c r="L82" s="36">
        <v>0</v>
      </c>
      <c r="M82" s="37">
        <f>PRODUCT(L82,0.17)</f>
        <v>0</v>
      </c>
      <c r="N82" s="36">
        <v>0</v>
      </c>
      <c r="O82" s="36">
        <v>0</v>
      </c>
      <c r="P82" s="37">
        <f>PRODUCT(O82,0.5)</f>
        <v>0</v>
      </c>
      <c r="Q82" s="36">
        <v>0</v>
      </c>
      <c r="R82" s="36">
        <v>5</v>
      </c>
      <c r="S82" s="37">
        <f>PRODUCT(R82,0.5)</f>
        <v>2.5</v>
      </c>
      <c r="T82" s="36">
        <v>4.2</v>
      </c>
      <c r="U82" s="36">
        <v>0</v>
      </c>
      <c r="V82" s="37">
        <f>PRODUCT(U82,0.17)</f>
        <v>0</v>
      </c>
      <c r="W82" s="36">
        <v>0</v>
      </c>
      <c r="X82" s="36">
        <v>3</v>
      </c>
      <c r="Y82" s="37">
        <f>PRODUCT(X82,0.17)</f>
        <v>0.51</v>
      </c>
      <c r="Z82" s="36">
        <v>3.5</v>
      </c>
      <c r="AA82" s="36">
        <v>6</v>
      </c>
      <c r="AB82" s="37">
        <f>PRODUCT(AA82,0.17)</f>
        <v>1.02</v>
      </c>
      <c r="AC82" s="36">
        <v>3</v>
      </c>
      <c r="AD82" s="36">
        <v>2.4</v>
      </c>
      <c r="AE82" s="36">
        <v>2.6</v>
      </c>
      <c r="AF82" s="36">
        <v>2</v>
      </c>
      <c r="AG82" s="36">
        <v>2.4</v>
      </c>
      <c r="AH82" s="37">
        <f>SUM(E82,AD82:AG82,AC82,AB82,Z82,Y82,W82,V82,T82,S82,Q82,P82,N82,M82,K82,J82,H82,G82)</f>
        <v>39.93000000000001</v>
      </c>
      <c r="AI82" s="36">
        <v>34</v>
      </c>
      <c r="AJ82" s="37">
        <f>SUM(AC82:AG82,Z82,W82,T82,Q82,N82,K82,H82,E82)</f>
        <v>28.900000000000002</v>
      </c>
      <c r="AK82" s="36"/>
      <c r="AL82" s="37">
        <f>SUM(AB82,Y82,V82,S82,P82,M82,J82,G82)</f>
        <v>11.030000000000001</v>
      </c>
      <c r="AM82" s="36"/>
      <c r="AN82" s="37">
        <f>SUM(AD82:AG82)</f>
        <v>9.4</v>
      </c>
      <c r="AO82" s="37"/>
      <c r="AP82" s="37">
        <v>48</v>
      </c>
    </row>
    <row r="83" spans="1:42" ht="15" customHeight="1" thickBot="1">
      <c r="A83" s="32">
        <v>35</v>
      </c>
      <c r="B83" s="38">
        <v>39037</v>
      </c>
      <c r="C83" s="32" t="s">
        <v>84</v>
      </c>
      <c r="D83" s="35">
        <v>33151</v>
      </c>
      <c r="E83" s="36"/>
      <c r="F83" s="36">
        <v>7</v>
      </c>
      <c r="G83" s="37">
        <f>PRODUCT(F83,0.5)</f>
        <v>3.5</v>
      </c>
      <c r="H83" s="36">
        <v>4.4</v>
      </c>
      <c r="I83" s="36">
        <v>10</v>
      </c>
      <c r="J83" s="37">
        <f>PRODUCT(I83,0.5)</f>
        <v>5</v>
      </c>
      <c r="K83" s="36">
        <v>4.8</v>
      </c>
      <c r="L83" s="36">
        <v>0</v>
      </c>
      <c r="M83" s="37">
        <f>PRODUCT(L83,0.17)</f>
        <v>0</v>
      </c>
      <c r="N83" s="36">
        <v>0</v>
      </c>
      <c r="O83" s="36">
        <v>0</v>
      </c>
      <c r="P83" s="37">
        <f>PRODUCT(O83,0.5)</f>
        <v>0</v>
      </c>
      <c r="Q83" s="36">
        <v>0</v>
      </c>
      <c r="R83" s="36">
        <v>0</v>
      </c>
      <c r="S83" s="37">
        <f>PRODUCT(R83,0.5)</f>
        <v>0</v>
      </c>
      <c r="T83" s="36">
        <v>0</v>
      </c>
      <c r="U83" s="36">
        <v>0</v>
      </c>
      <c r="V83" s="37">
        <f>PRODUCT(U83,0.17)</f>
        <v>0</v>
      </c>
      <c r="W83" s="36">
        <v>0</v>
      </c>
      <c r="X83" s="36">
        <v>5</v>
      </c>
      <c r="Y83" s="37">
        <f>PRODUCT(X83,0.17)</f>
        <v>0.8500000000000001</v>
      </c>
      <c r="Z83" s="36">
        <v>3</v>
      </c>
      <c r="AA83" s="36">
        <v>6</v>
      </c>
      <c r="AB83" s="37">
        <f>PRODUCT(AA83,0.17)</f>
        <v>1.02</v>
      </c>
      <c r="AC83" s="36">
        <v>3</v>
      </c>
      <c r="AD83" s="36">
        <v>3.2</v>
      </c>
      <c r="AE83" s="36">
        <v>2.5</v>
      </c>
      <c r="AF83" s="36">
        <v>2.4</v>
      </c>
      <c r="AG83" s="36">
        <v>2.6</v>
      </c>
      <c r="AH83" s="37">
        <f>SUM(E83,AD83:AG83,AC83,AB83,Z83,Y83,W83,V83,T83,S83,Q83,P83,N83,M83,K83,J83,H83,G83)</f>
        <v>36.27</v>
      </c>
      <c r="AI83" s="36">
        <v>35</v>
      </c>
      <c r="AJ83" s="37">
        <f>SUM(AC83:AG83,Z83,W83,T83,Q83,N83,K83,H83,E83)</f>
        <v>25.9</v>
      </c>
      <c r="AK83" s="36"/>
      <c r="AL83" s="37">
        <f>SUM(AB83,Y83,V83,S83,P83,M83,J83,G83)</f>
        <v>10.370000000000001</v>
      </c>
      <c r="AM83" s="36"/>
      <c r="AN83" s="37">
        <f>SUM(AD83:AG83)</f>
        <v>10.7</v>
      </c>
      <c r="AO83" s="37"/>
      <c r="AP83" s="37">
        <v>49</v>
      </c>
    </row>
    <row r="84" spans="1:42" ht="15" customHeight="1" thickBot="1">
      <c r="A84" s="39">
        <v>44</v>
      </c>
      <c r="B84" s="40">
        <v>39038</v>
      </c>
      <c r="C84" s="39" t="s">
        <v>93</v>
      </c>
      <c r="D84" s="41"/>
      <c r="E84" s="42"/>
      <c r="F84" s="42">
        <v>3</v>
      </c>
      <c r="G84" s="43">
        <f>PRODUCT(F84,0.5)</f>
        <v>1.5</v>
      </c>
      <c r="H84" s="42">
        <v>3.7</v>
      </c>
      <c r="I84" s="42">
        <v>10</v>
      </c>
      <c r="J84" s="43">
        <f>PRODUCT(I84,0.5)</f>
        <v>5</v>
      </c>
      <c r="K84" s="42">
        <v>4.6</v>
      </c>
      <c r="L84" s="42">
        <v>0</v>
      </c>
      <c r="M84" s="43">
        <f>PRODUCT(L84,0.17)</f>
        <v>0</v>
      </c>
      <c r="N84" s="42">
        <v>0</v>
      </c>
      <c r="O84" s="42">
        <v>0</v>
      </c>
      <c r="P84" s="43">
        <f>PRODUCT(O84,0.5)</f>
        <v>0</v>
      </c>
      <c r="Q84" s="42">
        <v>0</v>
      </c>
      <c r="R84" s="42">
        <v>3</v>
      </c>
      <c r="S84" s="43">
        <f>PRODUCT(R84,0.5)</f>
        <v>1.5</v>
      </c>
      <c r="T84" s="42">
        <v>4.2</v>
      </c>
      <c r="U84" s="42">
        <v>0</v>
      </c>
      <c r="V84" s="43">
        <f>PRODUCT(U84,0.17)</f>
        <v>0</v>
      </c>
      <c r="W84" s="42">
        <v>0</v>
      </c>
      <c r="X84" s="42">
        <v>0</v>
      </c>
      <c r="Y84" s="43">
        <f>PRODUCT(X84,0.17)</f>
        <v>0</v>
      </c>
      <c r="Z84" s="42">
        <v>0</v>
      </c>
      <c r="AA84" s="42">
        <v>0</v>
      </c>
      <c r="AB84" s="43">
        <f>PRODUCT(AA84,0.17)</f>
        <v>0</v>
      </c>
      <c r="AC84" s="42">
        <v>0</v>
      </c>
      <c r="AD84" s="42">
        <v>2.7</v>
      </c>
      <c r="AE84" s="42">
        <v>2.3</v>
      </c>
      <c r="AF84" s="42">
        <v>2.1</v>
      </c>
      <c r="AG84" s="42">
        <v>2.2</v>
      </c>
      <c r="AH84" s="43">
        <f>SUM(E84,AD84:AG84,AC84,AB84,Z84,Y84,W84,V84,T84,S84,Q84,P84,N84,M84,K84,J84,H84,G84)</f>
        <v>29.8</v>
      </c>
      <c r="AI84" s="42">
        <v>10</v>
      </c>
      <c r="AJ84" s="43">
        <f>SUM(AC84:AG84,Z84,W84,T84,Q84,N84,K84,H84,E84)</f>
        <v>21.8</v>
      </c>
      <c r="AK84" s="42"/>
      <c r="AL84" s="43">
        <f>SUM(AB84,Y84,V84,S84,P84,M84,J84,G84)</f>
        <v>8</v>
      </c>
      <c r="AM84" s="42"/>
      <c r="AN84" s="43">
        <f>SUM(AD84:AG84)</f>
        <v>9.3</v>
      </c>
      <c r="AO84" s="43"/>
      <c r="AP84" s="43">
        <v>50</v>
      </c>
    </row>
    <row r="85" spans="1:42" ht="15" customHeight="1" thickBot="1">
      <c r="A85" s="32">
        <v>36</v>
      </c>
      <c r="B85" s="38">
        <v>39037</v>
      </c>
      <c r="C85" s="32" t="s">
        <v>85</v>
      </c>
      <c r="D85" s="35">
        <v>32347</v>
      </c>
      <c r="E85" s="36"/>
      <c r="F85" s="36">
        <v>6</v>
      </c>
      <c r="G85" s="37">
        <f>PRODUCT(F85,0.5)</f>
        <v>3</v>
      </c>
      <c r="H85" s="36">
        <v>4.3</v>
      </c>
      <c r="I85" s="36">
        <v>8</v>
      </c>
      <c r="J85" s="37">
        <f>PRODUCT(I85,0.5)</f>
        <v>4</v>
      </c>
      <c r="K85" s="36">
        <v>4.6</v>
      </c>
      <c r="L85" s="36">
        <v>0</v>
      </c>
      <c r="M85" s="37">
        <f>PRODUCT(L85,0.17)</f>
        <v>0</v>
      </c>
      <c r="N85" s="36">
        <v>0</v>
      </c>
      <c r="O85" s="36">
        <v>0</v>
      </c>
      <c r="P85" s="37">
        <f>PRODUCT(O85,0.5)</f>
        <v>0</v>
      </c>
      <c r="Q85" s="36">
        <v>0</v>
      </c>
      <c r="R85" s="36">
        <v>0</v>
      </c>
      <c r="S85" s="37">
        <f>PRODUCT(R85,0.5)</f>
        <v>0</v>
      </c>
      <c r="T85" s="36">
        <v>0</v>
      </c>
      <c r="U85" s="36">
        <v>0</v>
      </c>
      <c r="V85" s="37">
        <f>PRODUCT(U85,0.17)</f>
        <v>0</v>
      </c>
      <c r="W85" s="36">
        <v>0</v>
      </c>
      <c r="X85" s="36">
        <v>0</v>
      </c>
      <c r="Y85" s="37">
        <f>PRODUCT(X85,0.17)</f>
        <v>0</v>
      </c>
      <c r="Z85" s="36">
        <v>0</v>
      </c>
      <c r="AA85" s="36">
        <v>1</v>
      </c>
      <c r="AB85" s="37">
        <f>PRODUCT(AA85,0.17)</f>
        <v>0.17</v>
      </c>
      <c r="AC85" s="36">
        <v>3</v>
      </c>
      <c r="AD85" s="36">
        <v>2.4</v>
      </c>
      <c r="AE85" s="36">
        <v>2.2</v>
      </c>
      <c r="AF85" s="36">
        <v>3</v>
      </c>
      <c r="AG85" s="36">
        <v>1.8</v>
      </c>
      <c r="AH85" s="37">
        <f>SUM(E85,AD85:AG85,AC85,AB85,Z85,Y85,W85,V85,T85,S85,Q85,P85,N85,M85,K85,J85,H85,G85)</f>
        <v>28.470000000000002</v>
      </c>
      <c r="AI85" s="36">
        <v>36</v>
      </c>
      <c r="AJ85" s="37">
        <f>SUM(AC85:AG85,Z85,W85,T85,Q85,N85,K85,H85,E85)</f>
        <v>21.3</v>
      </c>
      <c r="AK85" s="36"/>
      <c r="AL85" s="37">
        <f>SUM(AB85,Y85,V85,S85,P85,M85,J85,G85)</f>
        <v>7.17</v>
      </c>
      <c r="AM85" s="36"/>
      <c r="AN85" s="37">
        <f>SUM(AD85:AG85)</f>
        <v>9.4</v>
      </c>
      <c r="AO85" s="37"/>
      <c r="AP85" s="37">
        <v>51</v>
      </c>
    </row>
  </sheetData>
  <sheetProtection formatCells="0" formatColumns="0" formatRows="0" insertColumns="0" insertRows="0" insertHyperlinks="0" deleteColumns="0" deleteRows="0" sort="0" autoFilter="0" pivotTables="0"/>
  <autoFilter ref="A11:AO85"/>
  <mergeCells count="45">
    <mergeCell ref="AP3:AP9"/>
    <mergeCell ref="AP27:AP33"/>
    <mergeCell ref="A1:AI1"/>
    <mergeCell ref="A2:AI2"/>
    <mergeCell ref="A3:A9"/>
    <mergeCell ref="B3:B9"/>
    <mergeCell ref="D3:D9"/>
    <mergeCell ref="E3:E9"/>
    <mergeCell ref="F3:H9"/>
    <mergeCell ref="I3:K9"/>
    <mergeCell ref="L3:N9"/>
    <mergeCell ref="O3:Q9"/>
    <mergeCell ref="R3:T9"/>
    <mergeCell ref="U3:W9"/>
    <mergeCell ref="X3:Z9"/>
    <mergeCell ref="AA3:AC9"/>
    <mergeCell ref="AD3:AD9"/>
    <mergeCell ref="AE3:AE9"/>
    <mergeCell ref="AF3:AF9"/>
    <mergeCell ref="AG3:AG9"/>
    <mergeCell ref="AH3:AH9"/>
    <mergeCell ref="AI3:AI9"/>
    <mergeCell ref="AJ3:AJ9"/>
    <mergeCell ref="AL3:AL9"/>
    <mergeCell ref="AN3:AN9"/>
    <mergeCell ref="A27:A33"/>
    <mergeCell ref="D27:D33"/>
    <mergeCell ref="E27:E33"/>
    <mergeCell ref="F27:H33"/>
    <mergeCell ref="I27:K33"/>
    <mergeCell ref="L27:N33"/>
    <mergeCell ref="O27:Q33"/>
    <mergeCell ref="R27:T33"/>
    <mergeCell ref="U27:W33"/>
    <mergeCell ref="X27:Z33"/>
    <mergeCell ref="AA27:AC33"/>
    <mergeCell ref="AD27:AD33"/>
    <mergeCell ref="AE27:AE33"/>
    <mergeCell ref="AJ27:AJ33"/>
    <mergeCell ref="AL27:AL33"/>
    <mergeCell ref="AN27:AN33"/>
    <mergeCell ref="AF27:AF33"/>
    <mergeCell ref="AG27:AG33"/>
    <mergeCell ref="AH27:AH33"/>
    <mergeCell ref="AI27:AI33"/>
  </mergeCells>
  <printOptions/>
  <pageMargins left="0.2" right="0.2" top="0.39" bottom="0.39" header="0" footer="0"/>
  <pageSetup horizontalDpi="300" verticalDpi="300" orientation="landscape" paperSize="9" scale="75"/>
  <colBreaks count="1" manualBreakCount="1">
    <brk id="35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Москва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Результаты соревнований по физической подготовке среди взрослых 16 -18 ноября 2006 года.</dc:title>
  <dc:subject/>
  <dc:creator>Sergеy</dc:creator>
  <cp:keywords/>
  <dc:description/>
  <cp:lastModifiedBy>Карпенков</cp:lastModifiedBy>
  <cp:lastPrinted>2006-11-16T09:45:32Z</cp:lastPrinted>
  <dcterms:created xsi:type="dcterms:W3CDTF">2002-11-17T22:24:44Z</dcterms:created>
  <dcterms:modified xsi:type="dcterms:W3CDTF">2006-11-25T20:13:53Z</dcterms:modified>
  <cp:category/>
  <cp:version/>
  <cp:contentType/>
  <cp:contentStatus/>
</cp:coreProperties>
</file>